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23A186FA-2E4F-4B3F-BAA6-196C74FE59C7}" xr6:coauthVersionLast="47" xr6:coauthVersionMax="47" xr10:uidLastSave="{00000000-0000-0000-0000-000000000000}"/>
  <bookViews>
    <workbookView xWindow="-120" yWindow="-120" windowWidth="29040" windowHeight="15840" activeTab="1" xr2:uid="{AF334C9C-C998-461D-B6AD-C42A75F31E82}"/>
  </bookViews>
  <sheets>
    <sheet name="JAIRO" sheetId="4" r:id="rId1"/>
    <sheet name="INQUIORT" sheetId="5" r:id="rId2"/>
  </sheets>
  <definedNames>
    <definedName name="_xlnm.Print_Area" localSheetId="1">INQUIORT!$A$1:$G$203</definedName>
    <definedName name="_xlnm.Print_Area" localSheetId="0">JAIRO!$A$1:$G$123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4" i="5" l="1"/>
  <c r="D112" i="5"/>
  <c r="B173" i="5"/>
  <c r="C143" i="5"/>
  <c r="B143" i="5"/>
  <c r="B129" i="5"/>
  <c r="G111" i="5"/>
  <c r="G110" i="5"/>
  <c r="G109" i="5"/>
  <c r="G108" i="5"/>
  <c r="G107" i="5"/>
  <c r="G106" i="5"/>
  <c r="D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D90" i="5"/>
  <c r="G89" i="5"/>
  <c r="G88" i="5"/>
  <c r="G87" i="5"/>
  <c r="G86" i="5"/>
  <c r="G85" i="5"/>
  <c r="G84" i="5"/>
  <c r="G83" i="5"/>
  <c r="G82" i="5"/>
  <c r="G81" i="5"/>
  <c r="G80" i="5"/>
  <c r="G79" i="5"/>
  <c r="G78" i="5"/>
  <c r="D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D62" i="5"/>
  <c r="G61" i="5"/>
  <c r="G60" i="5"/>
  <c r="G59" i="5"/>
  <c r="G58" i="5"/>
  <c r="G57" i="5"/>
  <c r="G56" i="5"/>
  <c r="G55" i="5"/>
  <c r="G54" i="5"/>
  <c r="G53" i="5"/>
  <c r="G52" i="5"/>
  <c r="G51" i="5"/>
  <c r="G50" i="5"/>
  <c r="D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D29" i="5"/>
  <c r="G28" i="5"/>
  <c r="G27" i="5"/>
  <c r="G26" i="5"/>
  <c r="G25" i="5"/>
  <c r="G24" i="5"/>
  <c r="G23" i="5"/>
  <c r="G22" i="5"/>
  <c r="G21" i="5"/>
  <c r="G113" i="5" l="1"/>
  <c r="G114" i="5" s="1"/>
  <c r="G115" i="5" s="1"/>
  <c r="C6" i="5" l="1"/>
  <c r="C7" i="4" l="1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106" i="4" l="1"/>
  <c r="G107" i="4" s="1"/>
  <c r="G108" i="4" s="1"/>
</calcChain>
</file>

<file path=xl/sharedStrings.xml><?xml version="1.0" encoding="utf-8"?>
<sst xmlns="http://schemas.openxmlformats.org/spreadsheetml/2006/main" count="499" uniqueCount="468">
  <si>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</si>
  <si>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</si>
  <si>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</si>
  <si>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</si>
  <si>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</si>
  <si>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</si>
  <si>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</si>
  <si>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</si>
  <si>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</si>
  <si>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</si>
  <si>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</si>
  <si>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</si>
  <si>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</si>
  <si>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</si>
  <si>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</si>
  <si>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</si>
  <si>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</si>
  <si>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</si>
  <si>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</si>
  <si>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</si>
  <si>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</si>
  <si>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</si>
  <si>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</si>
  <si>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</si>
  <si>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</si>
  <si>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</si>
  <si>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</si>
  <si>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</si>
  <si>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</si>
  <si>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</si>
  <si>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</si>
  <si>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</si>
  <si>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</si>
  <si>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</si>
  <si>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</si>
  <si>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</si>
  <si>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</si>
  <si>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</si>
  <si>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</si>
  <si>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</si>
  <si>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</si>
  <si>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</si>
  <si>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</si>
  <si>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</si>
  <si>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</si>
  <si>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</si>
  <si>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</si>
  <si>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</si>
  <si>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</si>
  <si>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</si>
  <si>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</si>
  <si>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</si>
  <si>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</si>
  <si>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</si>
  <si>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</si>
  <si>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</si>
  <si>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</si>
  <si>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</si>
  <si>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T42140805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</si>
  <si>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</si>
  <si>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</si>
  <si>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</si>
  <si>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</si>
  <si>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</si>
  <si>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</si>
  <si>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</si>
  <si>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</si>
  <si>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</si>
  <si>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</si>
  <si>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</si>
  <si>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</si>
  <si>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</si>
  <si>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</si>
  <si>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</si>
  <si>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</si>
  <si>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</si>
  <si>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</si>
  <si>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</si>
  <si>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</si>
  <si>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</si>
  <si>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</si>
  <si>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</si>
  <si>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</si>
  <si>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11*270 TITANIO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</si>
  <si>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</si>
  <si>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</si>
  <si>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</si>
  <si>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</si>
  <si>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</si>
  <si>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</si>
  <si>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</si>
  <si>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</si>
  <si>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</si>
  <si>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</si>
  <si>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</si>
  <si>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</si>
  <si>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NAVIGATOR 4.0x38 TIT.</t>
  </si>
  <si>
    <t>TORNILLO BLOQ. 4.0 *46 MM PARA CLAVO EXPERT DE TIBIA TITANIO</t>
  </si>
  <si>
    <t>TORNILLO BLOQ. 4.0 *50 MM PARA CLAVO EXPERT DE TIBIA TITANIO</t>
  </si>
  <si>
    <t>TORNILLO BLOQ. NAVIGATOR 4.0X55TIT.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</si>
  <si>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</si>
  <si>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</si>
  <si>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</si>
  <si>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</si>
  <si>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</si>
  <si>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</si>
  <si>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</si>
  <si>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</si>
  <si>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</si>
  <si>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</si>
  <si>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</si>
  <si>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</si>
  <si>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TORNILLO BLOQ. NAVIGATOR 5.0X90 TIT.</t>
  </si>
  <si>
    <t>TAPA FINAL, PARA CLAVO TIBIAL NAVIGATOR ™</t>
  </si>
  <si>
    <t>INSUMOS QUIRURGICOS ORTOMACX INQUIORT S.A.</t>
  </si>
  <si>
    <t>RUC: 0993007803001</t>
  </si>
  <si>
    <t>CLAVO TIBIA NAVIGATOR 9*390 TITANIO</t>
  </si>
  <si>
    <t>CLAVO TIBIA NAVIGATOR 10*390 TITANIO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</si>
  <si>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</si>
  <si>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</si>
  <si>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</si>
  <si>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</si>
  <si>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</si>
  <si>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</si>
  <si>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</si>
  <si>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</si>
  <si>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</si>
  <si>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</si>
  <si>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</si>
  <si>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</si>
  <si>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</si>
  <si>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</si>
  <si>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</si>
  <si>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</si>
  <si>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</si>
  <si>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</si>
  <si>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</si>
  <si>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</si>
  <si>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</si>
  <si>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</si>
  <si>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T421211285</t>
  </si>
  <si>
    <t>T421211300</t>
  </si>
  <si>
    <t>T421211315</t>
  </si>
  <si>
    <t>T421211330</t>
  </si>
  <si>
    <t>T421211345</t>
  </si>
  <si>
    <t>T421210360</t>
  </si>
  <si>
    <t>T421210390</t>
  </si>
  <si>
    <t>T421211375</t>
  </si>
  <si>
    <t>T421211360</t>
  </si>
  <si>
    <t>T421212345</t>
  </si>
  <si>
    <t>VENTA -CIRUGÍA</t>
  </si>
  <si>
    <t xml:space="preserve">TORNILLO BLOQ. 4.0 *32 MM PARA CLAVO NAVIGATOR TITANIO </t>
  </si>
  <si>
    <t xml:space="preserve">TORNILLO DE BLOQUEO 4.0 *34 MM PARA CLAVO TIBIA NAVIGATOR ™ TITANIO </t>
  </si>
  <si>
    <t xml:space="preserve">TORNILLO BLOQ. 4.0 *36 MM PARA CLAVO NAVIGATOR TITANIO </t>
  </si>
  <si>
    <t xml:space="preserve">TORNILLO BLOQ. 4.0 *40 MM PARA CLAVO NAVIGATOR TITANIO </t>
  </si>
  <si>
    <t>TORNILLO BLOQ. NAVIGATOR 4.0x42 TIT.</t>
  </si>
  <si>
    <t>TORNILLO BLOQ. 4.0 *44 MM PARA CLAVO NAVIGATOR TITANIO</t>
  </si>
  <si>
    <t xml:space="preserve">TORNILLO DE BLOQUEO 4.0 *48 MM PARA CLAVO TIBIA NAVIGATOR ™ TITANIO </t>
  </si>
  <si>
    <t xml:space="preserve">TORNILLO DE BLOQUEO 4.0 *60 MM PARA CLAVO TIBIA NAVIGATOR ™ TITANIO </t>
  </si>
  <si>
    <t>FIDEICOMISO TITULARIZACION OMNIHOSPITAL</t>
  </si>
  <si>
    <t>AV. ABEL CASTILLO S/N Y AV. JUAN TANCA MARENGO</t>
  </si>
  <si>
    <t>0992426187001</t>
  </si>
  <si>
    <t xml:space="preserve">TIPO DE SEGURO </t>
  </si>
  <si>
    <t xml:space="preserve">RUC CLIENTE </t>
  </si>
  <si>
    <t xml:space="preserve">DR. MONTANERO </t>
  </si>
  <si>
    <t>LOTE</t>
  </si>
  <si>
    <t>NEIQ0722</t>
  </si>
  <si>
    <t xml:space="preserve">IDENTIFICAION DEL PACIENTE 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</si>
  <si>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</si>
  <si>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</si>
  <si>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</si>
  <si>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</si>
  <si>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</si>
  <si>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</si>
  <si>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</si>
  <si>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</si>
  <si>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</si>
  <si>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</si>
  <si>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</si>
  <si>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</si>
  <si>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</si>
  <si>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</si>
  <si>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</si>
  <si>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</si>
  <si>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</si>
  <si>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</si>
  <si>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</si>
  <si>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</si>
  <si>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</si>
  <si>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</si>
  <si>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</si>
  <si>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</si>
  <si>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</si>
  <si>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</si>
  <si>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</si>
  <si>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</si>
  <si>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</si>
  <si>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</si>
  <si>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</si>
  <si>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</si>
  <si>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</si>
  <si>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</si>
  <si>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</si>
  <si>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</si>
  <si>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</si>
  <si>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</si>
  <si>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</si>
  <si>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</si>
  <si>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</si>
  <si>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</si>
  <si>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</si>
  <si>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</si>
  <si>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</si>
  <si>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</si>
  <si>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</si>
  <si>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</si>
  <si>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</si>
  <si>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</si>
  <si>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</si>
  <si>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</si>
  <si>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</si>
  <si>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</si>
  <si>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</si>
  <si>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</si>
  <si>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</si>
  <si>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</si>
  <si>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</si>
  <si>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</si>
  <si>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</si>
  <si>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</si>
  <si>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</si>
  <si>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</si>
  <si>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</si>
  <si>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</si>
  <si>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</si>
  <si>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</si>
  <si>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</si>
  <si>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</si>
  <si>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</si>
  <si>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</si>
  <si>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</si>
  <si>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</si>
  <si>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</si>
  <si>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</si>
  <si>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</si>
  <si>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</si>
  <si>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</si>
  <si>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</si>
  <si>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</si>
  <si>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</si>
  <si>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</si>
  <si>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</si>
  <si>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</si>
  <si>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</si>
  <si>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</si>
  <si>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</si>
  <si>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</si>
  <si>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</si>
  <si>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</si>
  <si>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</si>
  <si>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</si>
  <si>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</si>
  <si>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</si>
  <si>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</si>
  <si>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</si>
  <si>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</si>
  <si>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</si>
  <si>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</si>
  <si>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</si>
  <si>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</si>
  <si>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</si>
  <si>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</si>
  <si>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</si>
  <si>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</si>
  <si>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</si>
  <si>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</si>
  <si>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</si>
  <si>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</si>
  <si>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</si>
  <si>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</si>
  <si>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</si>
  <si>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</si>
  <si>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</si>
  <si>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</si>
  <si>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</si>
  <si>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</si>
  <si>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</si>
  <si>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</si>
  <si>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</si>
  <si>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</si>
  <si>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</si>
  <si>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</si>
  <si>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</si>
  <si>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</si>
  <si>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</si>
  <si>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</si>
  <si>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</si>
  <si>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</si>
  <si>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</si>
  <si>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</si>
  <si>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</si>
  <si>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</si>
  <si>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</si>
  <si>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</si>
  <si>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</si>
  <si>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</si>
  <si>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</si>
  <si>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</si>
  <si>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</si>
  <si>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</si>
  <si>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</si>
  <si>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</si>
  <si>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</si>
  <si>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</si>
  <si>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</si>
  <si>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</si>
  <si>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</si>
  <si>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</si>
  <si>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</si>
  <si>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</si>
  <si>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</si>
  <si>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</si>
  <si>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</si>
  <si>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</si>
  <si>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</si>
  <si>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</si>
  <si>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</si>
  <si>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</si>
  <si>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</si>
  <si>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1.5*6mm</t>
  </si>
  <si>
    <t>15L-HF-007</t>
  </si>
  <si>
    <t>J200317-L057</t>
  </si>
  <si>
    <t>Locking Screw 1.5*7mm</t>
  </si>
  <si>
    <t>15L-HF-008</t>
  </si>
  <si>
    <t>J200514-L001</t>
  </si>
  <si>
    <t>Locking Screw 1.5*8mm</t>
  </si>
  <si>
    <t>15L-HF-009</t>
  </si>
  <si>
    <t>R200305-L020</t>
  </si>
  <si>
    <t>Locking Screw 1.5*9mm</t>
  </si>
  <si>
    <t>15L-HF-010</t>
  </si>
  <si>
    <t>J201019-L019</t>
  </si>
  <si>
    <t>Locking Screw 1.5*10mm</t>
  </si>
  <si>
    <t>15L-HF-011</t>
  </si>
  <si>
    <t>R200513-L073</t>
  </si>
  <si>
    <t>Locking Screw 1.5*11mm</t>
  </si>
  <si>
    <t>15L-HF-012</t>
  </si>
  <si>
    <t>J200821-L033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</si>
  <si>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</si>
  <si>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</si>
  <si>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</si>
  <si>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</si>
  <si>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</si>
  <si>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</si>
  <si>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</si>
  <si>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</si>
  <si>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J200317-L060</t>
  </si>
  <si>
    <t>Locking Screw 1.5*16mm</t>
  </si>
  <si>
    <t>15L-HF-018</t>
  </si>
  <si>
    <t>R200305-L035</t>
  </si>
  <si>
    <t>Locking Screw 1.5*18mm</t>
  </si>
  <si>
    <t>15L-HF-020</t>
  </si>
  <si>
    <t>J200728-L074</t>
  </si>
  <si>
    <t>Locking Screw 1.5*20mm</t>
  </si>
  <si>
    <t>15-HC-006</t>
  </si>
  <si>
    <t>J201020-L016</t>
  </si>
  <si>
    <t>H1 Screw Dia 1.5*6mm</t>
  </si>
  <si>
    <t>15-HC-007</t>
  </si>
  <si>
    <t>J201019-L028</t>
  </si>
  <si>
    <t>H1 Screw Dia 1.5*7mm</t>
  </si>
  <si>
    <t>15-HC-008</t>
  </si>
  <si>
    <t>J201125-L013</t>
  </si>
  <si>
    <t>H1 Screw Dia 1.5*8mm</t>
  </si>
  <si>
    <t>15-HC-009</t>
  </si>
  <si>
    <t>J201015-L062</t>
  </si>
  <si>
    <t>H1 Screw Dia 1.5*9mm</t>
  </si>
  <si>
    <t>15-HC-010</t>
  </si>
  <si>
    <t>J201224-L067</t>
  </si>
  <si>
    <t>H1 Screw Dia 1.5*10mm</t>
  </si>
  <si>
    <t>15-HC-011</t>
  </si>
  <si>
    <t>R201130-L029</t>
  </si>
  <si>
    <t>H1 Screw Dia 1.5*11mm</t>
  </si>
  <si>
    <t>15-HC-012</t>
  </si>
  <si>
    <t>J201020-L018</t>
  </si>
  <si>
    <t>H1 Screw Dia 1.5*12mm</t>
  </si>
  <si>
    <t>15-HC-013</t>
  </si>
  <si>
    <t>J200317-L066</t>
  </si>
  <si>
    <t>H1 Screw Dia 1.5*13mm</t>
  </si>
  <si>
    <t>15-HC-014</t>
  </si>
  <si>
    <t>J201020-L020</t>
  </si>
  <si>
    <t>H1 Screw Dia 1.5*14mm</t>
  </si>
  <si>
    <t>15-HC-016</t>
  </si>
  <si>
    <t>J200514-L005</t>
  </si>
  <si>
    <t>H1 Screw Dia 1.5*16mm</t>
  </si>
  <si>
    <t>15-HC-018</t>
  </si>
  <si>
    <t>J200317-L068</t>
  </si>
  <si>
    <t>H1 Screw Dia 1.5*18mm</t>
  </si>
  <si>
    <t>15-HC-020</t>
  </si>
  <si>
    <t>J190925-L031</t>
  </si>
  <si>
    <t>H1 Screw Dia 1.5*20mm</t>
  </si>
  <si>
    <t>18-HC-006</t>
  </si>
  <si>
    <t>R200403-L002</t>
  </si>
  <si>
    <t>H1 Screw Dia 1.8*6mm</t>
  </si>
  <si>
    <t>18-HC-010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</si>
  <si>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</si>
  <si>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</si>
  <si>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</si>
  <si>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</si>
  <si>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</si>
  <si>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</si>
  <si>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</si>
  <si>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</si>
  <si>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</si>
  <si>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</si>
  <si>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</si>
  <si>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</si>
  <si>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</si>
  <si>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Subtotal</t>
  </si>
  <si>
    <t>12% IVA</t>
  </si>
  <si>
    <t>Total</t>
  </si>
  <si>
    <t xml:space="preserve">INSTRUMENTAL MANO ARIX 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</si>
  <si>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</si>
  <si>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</si>
  <si>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</si>
  <si>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</si>
  <si>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</si>
  <si>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</si>
  <si>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</si>
  <si>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</si>
  <si>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</si>
  <si>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</si>
  <si>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</si>
  <si>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</si>
  <si>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</si>
  <si>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</si>
  <si>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</si>
  <si>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</si>
  <si>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</si>
  <si>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</si>
  <si>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</si>
  <si>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</si>
  <si>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</si>
  <si>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</si>
  <si>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</si>
  <si>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</si>
  <si>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</si>
  <si>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</si>
  <si>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</si>
  <si>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</si>
  <si>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</si>
  <si>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</si>
  <si>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</si>
  <si>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</si>
  <si>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</si>
  <si>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</si>
  <si>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</si>
  <si>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</si>
  <si>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</si>
  <si>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</si>
  <si>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</si>
  <si>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</si>
  <si>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</si>
  <si>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</si>
  <si>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</si>
  <si>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</si>
  <si>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</si>
  <si>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</si>
  <si>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OBSERVACIONES </t>
  </si>
  <si>
    <t xml:space="preserve">9:00AM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</si>
</sst>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[$-F800]dddd\,\ mmmm\ dd\,\ yyyy"/>
    <numFmt numFmtId="167" formatCode="&quot;$&quot;#,##0.00"/>
    <numFmt numFmtId="168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5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3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0" borderId="1" xfId="2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11" fillId="0" borderId="1" xfId="2" applyFont="1" applyBorder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9" fillId="0" borderId="0" xfId="2" applyFont="1" applyAlignment="1">
      <alignment horizontal="center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3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167" fontId="2" fillId="0" borderId="1" xfId="3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5" fillId="8" borderId="1" xfId="0" applyNumberFormat="1" applyFont="1" applyFill="1" applyBorder="1" applyAlignment="1" applyProtection="1">
      <alignment horizontal="right" vertical="top" readingOrder="1"/>
      <protection locked="0"/>
    </xf>
    <xf numFmtId="167" fontId="13" fillId="0" borderId="0" xfId="2" applyNumberFormat="1" applyFont="1" applyAlignment="1">
      <alignment wrapText="1"/>
    </xf>
    <xf numFmtId="167" fontId="13" fillId="0" borderId="1" xfId="1" applyNumberFormat="1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8" fillId="0" borderId="0" xfId="0" applyFont="1"/>
    <xf numFmtId="0" fontId="17" fillId="0" borderId="0" xfId="0" applyFont="1" applyAlignment="1">
      <alignment horizontal="center" vertical="center"/>
    </xf>
    <xf numFmtId="0" fontId="19" fillId="2" borderId="0" xfId="0" applyFont="1" applyFill="1" applyAlignment="1">
      <alignment vertical="center"/>
    </xf>
    <xf numFmtId="166" fontId="20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5" xfId="0" applyFont="1" applyBorder="1" applyAlignment="1">
      <alignment vertical="center"/>
    </xf>
    <xf numFmtId="0" fontId="19" fillId="2" borderId="0" xfId="0" applyFont="1" applyFill="1" applyAlignment="1">
      <alignment vertical="center" wrapText="1"/>
    </xf>
    <xf numFmtId="49" fontId="20" fillId="0" borderId="0" xfId="0" applyNumberFormat="1" applyFont="1" applyAlignment="1">
      <alignment vertical="center"/>
    </xf>
    <xf numFmtId="0" fontId="22" fillId="0" borderId="0" xfId="0" applyFont="1" applyAlignment="1" applyProtection="1">
      <alignment vertical="top"/>
      <protection locked="0"/>
    </xf>
    <xf numFmtId="0" fontId="20" fillId="0" borderId="0" xfId="0" applyFont="1"/>
    <xf numFmtId="0" fontId="18" fillId="0" borderId="0" xfId="0" applyFont="1" applyAlignment="1" applyProtection="1">
      <alignment vertical="top"/>
      <protection locked="0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21" fillId="0" borderId="1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 applyProtection="1">
      <alignment horizontal="center" vertical="center" wrapText="1" readingOrder="1"/>
      <protection locked="0"/>
    </xf>
    <xf numFmtId="0" fontId="18" fillId="0" borderId="0" xfId="0" applyFont="1" applyAlignment="1">
      <alignment horizontal="center" readingOrder="1"/>
    </xf>
    <xf numFmtId="164" fontId="18" fillId="0" borderId="0" xfId="3" applyFont="1" applyBorder="1"/>
    <xf numFmtId="0" fontId="15" fillId="0" borderId="1" xfId="0" applyFont="1" applyBorder="1" applyAlignment="1">
      <alignment horizontal="center"/>
    </xf>
    <xf numFmtId="0" fontId="18" fillId="0" borderId="0" xfId="0" applyFont="1" applyAlignment="1">
      <alignment wrapText="1"/>
    </xf>
    <xf numFmtId="0" fontId="15" fillId="0" borderId="0" xfId="2" applyFont="1"/>
    <xf numFmtId="0" fontId="18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168" fontId="15" fillId="0" borderId="1" xfId="0" applyNumberFormat="1" applyFont="1" applyBorder="1"/>
    <xf numFmtId="0" fontId="20" fillId="0" borderId="1" xfId="0" applyFont="1" applyBorder="1" applyAlignment="1">
      <alignment horizontal="center"/>
    </xf>
    <xf numFmtId="3" fontId="18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20" fillId="0" borderId="0" xfId="0" applyFont="1" applyAlignment="1">
      <alignment horizontal="right"/>
    </xf>
    <xf numFmtId="0" fontId="20" fillId="0" borderId="1" xfId="0" applyFont="1" applyBorder="1" applyAlignment="1">
      <alignment horizontal="right"/>
    </xf>
    <xf numFmtId="44" fontId="20" fillId="0" borderId="1" xfId="1" applyFont="1" applyBorder="1"/>
    <xf numFmtId="3" fontId="18" fillId="0" borderId="0" xfId="0" applyNumberFormat="1" applyFont="1" applyAlignment="1">
      <alignment horizontal="left"/>
    </xf>
    <xf numFmtId="44" fontId="20" fillId="0" borderId="0" xfId="1" applyFont="1" applyBorder="1"/>
    <xf numFmtId="168" fontId="15" fillId="0" borderId="0" xfId="0" applyNumberFormat="1" applyFont="1"/>
    <xf numFmtId="0" fontId="15" fillId="0" borderId="0" xfId="0" applyFont="1" applyAlignment="1">
      <alignment horizontal="left" wrapText="1"/>
    </xf>
    <xf numFmtId="0" fontId="19" fillId="9" borderId="2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168" fontId="18" fillId="0" borderId="0" xfId="4" applyNumberFormat="1" applyFont="1" applyFill="1" applyBorder="1" applyAlignment="1">
      <alignment horizontal="center"/>
    </xf>
    <xf numFmtId="0" fontId="19" fillId="9" borderId="5" xfId="0" applyFont="1" applyFill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5" fillId="0" borderId="1" xfId="2" applyFont="1" applyBorder="1" applyAlignment="1">
      <alignment wrapText="1"/>
    </xf>
    <xf numFmtId="0" fontId="2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0" fontId="9" fillId="0" borderId="0" xfId="0" applyFont="1" applyAlignment="1">
      <alignment horizontal="left"/>
    </xf>
    <xf numFmtId="0" fontId="15" fillId="0" borderId="0" xfId="2" applyFont="1" applyAlignment="1">
      <alignment horizontal="center"/>
    </xf>
    <xf numFmtId="0" fontId="15" fillId="0" borderId="0" xfId="2" applyFont="1" applyAlignment="1">
      <alignment wrapText="1"/>
    </xf>
    <xf numFmtId="0" fontId="9" fillId="0" borderId="3" xfId="0" applyFont="1" applyBorder="1"/>
    <xf numFmtId="0" fontId="20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/>
    </xf>
    <xf numFmtId="0" fontId="9" fillId="0" borderId="1" xfId="0" applyFont="1" applyBorder="1"/>
    <xf numFmtId="0" fontId="12" fillId="4" borderId="2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4" borderId="5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20" fontId="20" fillId="0" borderId="1" xfId="0" applyNumberFormat="1" applyFont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</cellXfs>
  <cellStyles count="5">
    <cellStyle name="Moneda" xfId="1" builtinId="4"/>
    <cellStyle name="Moneda [0]" xfId="4" builtinId="7"/>
    <cellStyle name="Moneda 3 2" xfId="3" xr:uid="{EE2FB6E4-3D0A-423D-BACB-435515DFACE9}"/>
    <cellStyle name="Normal" xfId="0" builtinId="0"/>
    <cellStyle name="Normal 2" xfId="2" xr:uid="{EA681E8F-C565-4718-ABC4-27B473805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1E56B470-895B-413F-8087-3FBF4860F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966107</xdr:colOff>
      <xdr:row>0</xdr:row>
      <xdr:rowOff>259932</xdr:rowOff>
    </xdr:from>
    <xdr:to>
      <xdr:col>2</xdr:col>
      <xdr:colOff>907316</xdr:colOff>
      <xdr:row>4</xdr:row>
      <xdr:rowOff>39278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AD4464-B138-4D7B-913E-0F48597D9A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66107" y="259932"/>
          <a:ext cx="3128421" cy="1293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094-72BC-41DC-A878-554CC83CA79F}">
  <sheetPr>
    <pageSetUpPr fitToPage="1"/>
  </sheetPr>
  <dimension ref="A1:O123"/>
  <sheetViews>
    <sheetView showGridLines="0" topLeftCell="A79" zoomScale="78" zoomScaleNormal="78" workbookViewId="0">
      <selection activeCell="A111" sqref="A111:C124"/>
    </sheetView>
  </sheetViews>
  <sheetFormatPr baseColWidth="10" defaultColWidth="11.42578125" defaultRowHeight="20.100000000000001" customHeight="1" x14ac:dyDescent="0.2"/>
  <cols>
    <col min="1" max="1" width="21.28515625" style="3" bestFit="1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3" bestFit="1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</row>
    <row r="2" spans="1:15" ht="20.100000000000001" customHeight="1" x14ac:dyDescent="0.25">
      <c r="A2" s="143" t="s">
        <v>0</v>
      </c>
      <c r="B2" s="143"/>
      <c r="C2" s="143"/>
      <c r="D2" s="143"/>
      <c r="E2" s="143"/>
      <c r="F2" s="143"/>
      <c r="G2" s="143"/>
    </row>
    <row r="3" spans="1:15" ht="20.100000000000001" customHeight="1" x14ac:dyDescent="0.25">
      <c r="A3" s="143" t="s">
        <v>1</v>
      </c>
      <c r="B3" s="143"/>
      <c r="C3" s="143"/>
      <c r="D3" s="143"/>
      <c r="E3" s="143"/>
      <c r="F3" s="143"/>
      <c r="G3" s="143"/>
    </row>
    <row r="4" spans="1:15" ht="20.100000000000001" customHeight="1" x14ac:dyDescent="0.25">
      <c r="A4" s="143" t="s">
        <v>2</v>
      </c>
      <c r="B4" s="143"/>
      <c r="C4" s="143"/>
      <c r="D4" s="143"/>
      <c r="E4" s="143"/>
      <c r="F4" s="143"/>
      <c r="G4" s="143"/>
      <c r="N4" s="144"/>
      <c r="O4" s="144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144"/>
      <c r="O5" s="144"/>
    </row>
    <row r="6" spans="1:15" ht="20.100000000000001" customHeight="1" x14ac:dyDescent="0.25">
      <c r="A6" s="143"/>
      <c r="B6" s="143"/>
      <c r="C6" s="143"/>
      <c r="D6" s="143"/>
      <c r="E6" s="143"/>
      <c r="F6" s="143"/>
      <c r="G6" s="143"/>
      <c r="N6" s="61"/>
      <c r="O6" s="61"/>
    </row>
    <row r="7" spans="1:15" ht="20.100000000000001" customHeight="1" x14ac:dyDescent="0.2">
      <c r="A7" s="62" t="s">
        <v>3</v>
      </c>
      <c r="B7" s="62"/>
      <c r="C7" s="63">
        <f ca="1">NOW()</f>
        <v>44932.813576504632</v>
      </c>
      <c r="D7" s="62" t="s">
        <v>4</v>
      </c>
      <c r="E7" s="64"/>
      <c r="F7" s="3"/>
      <c r="N7" s="61"/>
      <c r="O7" s="61"/>
    </row>
    <row r="8" spans="1:15" ht="20.100000000000001" customHeight="1" x14ac:dyDescent="0.25">
      <c r="A8" s="6"/>
      <c r="B8" s="6"/>
      <c r="C8" s="6"/>
      <c r="D8" s="6"/>
      <c r="E8" s="6"/>
      <c r="F8" s="3"/>
      <c r="N8" s="61"/>
      <c r="O8" s="61"/>
    </row>
    <row r="9" spans="1:15" ht="20.100000000000001" customHeight="1" x14ac:dyDescent="0.2">
      <c r="A9" s="62" t="s">
        <v>5</v>
      </c>
      <c r="B9" s="62"/>
      <c r="C9" s="8"/>
      <c r="D9" s="14" t="s">
        <v>6</v>
      </c>
      <c r="E9" s="65"/>
      <c r="F9" s="3"/>
      <c r="N9" s="61"/>
      <c r="O9" s="61"/>
    </row>
    <row r="10" spans="1:15" ht="20.100000000000001" customHeight="1" x14ac:dyDescent="0.25">
      <c r="A10" s="6"/>
      <c r="B10" s="6"/>
      <c r="C10" s="6"/>
      <c r="D10" s="6"/>
      <c r="E10" s="6"/>
      <c r="F10" s="3"/>
      <c r="N10" s="61"/>
      <c r="O10" s="61"/>
    </row>
    <row r="11" spans="1:15" ht="30.6" customHeight="1" x14ac:dyDescent="0.2">
      <c r="A11" s="62" t="s">
        <v>7</v>
      </c>
      <c r="B11" s="62"/>
      <c r="C11" s="9"/>
      <c r="D11" s="14" t="s">
        <v>8</v>
      </c>
      <c r="E11" s="8" t="s">
        <v>150</v>
      </c>
      <c r="F11" s="3"/>
      <c r="N11" s="61"/>
      <c r="O11" s="61"/>
    </row>
    <row r="12" spans="1:15" ht="20.100000000000001" customHeight="1" x14ac:dyDescent="0.25">
      <c r="A12" s="6"/>
      <c r="B12" s="6"/>
      <c r="C12" s="6"/>
      <c r="D12" s="6"/>
      <c r="E12" s="6"/>
      <c r="F12" s="3"/>
      <c r="N12" s="10"/>
      <c r="O12" s="10"/>
    </row>
    <row r="13" spans="1:15" ht="20.100000000000001" customHeight="1" x14ac:dyDescent="0.2">
      <c r="A13" s="62" t="s">
        <v>9</v>
      </c>
      <c r="B13" s="62"/>
      <c r="C13" s="63"/>
      <c r="D13" s="14" t="s">
        <v>10</v>
      </c>
      <c r="E13" s="15"/>
      <c r="F13" s="3"/>
      <c r="N13" s="10"/>
      <c r="O13" s="10"/>
    </row>
    <row r="14" spans="1:15" ht="20.100000000000001" customHeight="1" x14ac:dyDescent="0.25">
      <c r="A14" s="6"/>
      <c r="B14" s="6"/>
      <c r="C14" s="6"/>
      <c r="D14" s="6"/>
      <c r="E14" s="6"/>
      <c r="F14" s="6"/>
      <c r="G14" s="7"/>
      <c r="N14" s="11"/>
      <c r="O14" s="11"/>
    </row>
    <row r="15" spans="1:15" ht="20.100000000000001" customHeight="1" x14ac:dyDescent="0.2">
      <c r="A15" s="62" t="s">
        <v>11</v>
      </c>
      <c r="B15" s="62"/>
      <c r="C15" s="8"/>
      <c r="D15" s="12"/>
      <c r="E15" s="13"/>
      <c r="F15" s="13"/>
      <c r="G15" s="12"/>
      <c r="N15" s="11"/>
      <c r="O15" s="11"/>
    </row>
    <row r="16" spans="1:15" ht="20.100000000000001" customHeight="1" x14ac:dyDescent="0.25">
      <c r="A16" s="6"/>
      <c r="B16" s="6"/>
      <c r="C16" s="6"/>
      <c r="D16" s="6"/>
      <c r="E16" s="6"/>
      <c r="F16" s="6"/>
      <c r="G16" s="7"/>
      <c r="N16" s="11"/>
      <c r="O16" s="11"/>
    </row>
    <row r="17" spans="1:15" ht="20.100000000000001" customHeight="1" x14ac:dyDescent="0.2">
      <c r="A17" s="62" t="s">
        <v>12</v>
      </c>
      <c r="B17" s="62"/>
      <c r="C17" s="8"/>
      <c r="D17" s="14" t="s">
        <v>13</v>
      </c>
      <c r="E17" s="15"/>
      <c r="F17" s="13"/>
      <c r="G17" s="12"/>
      <c r="N17" s="11"/>
      <c r="O17" s="11"/>
    </row>
    <row r="18" spans="1:15" ht="20.100000000000001" customHeight="1" x14ac:dyDescent="0.25">
      <c r="A18" s="6"/>
      <c r="B18" s="6"/>
      <c r="C18" s="6"/>
      <c r="D18" s="6"/>
      <c r="E18" s="6"/>
      <c r="F18" s="6"/>
      <c r="G18" s="7"/>
      <c r="N18" s="16"/>
      <c r="O18" s="16"/>
    </row>
    <row r="19" spans="1:15" ht="20.100000000000001" customHeight="1" x14ac:dyDescent="0.2">
      <c r="A19" s="62" t="s">
        <v>14</v>
      </c>
      <c r="B19" s="62"/>
      <c r="C19" s="17"/>
      <c r="D19" s="18"/>
      <c r="E19" s="19"/>
      <c r="F19" s="19"/>
      <c r="G19" s="20"/>
      <c r="N19" s="16"/>
      <c r="O19" s="16"/>
    </row>
    <row r="20" spans="1:15" ht="20.100000000000001" customHeight="1" x14ac:dyDescent="0.2">
      <c r="A20" s="5"/>
      <c r="B20" s="21"/>
      <c r="C20" s="5"/>
      <c r="D20" s="5"/>
      <c r="E20" s="5"/>
      <c r="F20" s="5"/>
      <c r="G20" s="5"/>
      <c r="N20" s="16"/>
      <c r="O20" s="16"/>
    </row>
    <row r="21" spans="1:15" ht="20.100000000000001" customHeight="1" x14ac:dyDescent="0.2">
      <c r="A21" s="142"/>
      <c r="B21" s="142"/>
      <c r="C21" s="142"/>
      <c r="D21" s="142"/>
      <c r="E21" s="142"/>
      <c r="F21" s="142"/>
      <c r="G21" s="142"/>
      <c r="N21" s="16"/>
      <c r="O21" s="16"/>
    </row>
    <row r="22" spans="1:15" ht="30" customHeight="1" x14ac:dyDescent="0.2">
      <c r="A22" s="22" t="s">
        <v>15</v>
      </c>
      <c r="B22" s="22" t="s">
        <v>16</v>
      </c>
      <c r="C22" s="22" t="s">
        <v>17</v>
      </c>
      <c r="D22" s="22" t="s">
        <v>18</v>
      </c>
      <c r="E22" s="22" t="s">
        <v>19</v>
      </c>
      <c r="F22" s="23" t="s">
        <v>20</v>
      </c>
      <c r="G22" s="23" t="s">
        <v>21</v>
      </c>
      <c r="N22" s="16"/>
      <c r="O22" s="16"/>
    </row>
    <row r="23" spans="1:15" s="27" customFormat="1" ht="20.100000000000001" customHeight="1" x14ac:dyDescent="0.2">
      <c r="A23" s="24" t="s">
        <v>134</v>
      </c>
      <c r="B23" s="25">
        <v>2100038807</v>
      </c>
      <c r="C23" s="26" t="s">
        <v>75</v>
      </c>
      <c r="D23" s="25">
        <v>1</v>
      </c>
      <c r="E23" s="26"/>
      <c r="F23" s="66"/>
      <c r="G23" s="66">
        <f t="shared" ref="G23:G86" si="0">(D23*F23)</f>
        <v>0</v>
      </c>
      <c r="N23" s="16"/>
      <c r="O23" s="16"/>
    </row>
    <row r="24" spans="1:15" s="27" customFormat="1" ht="20.100000000000001" customHeight="1" x14ac:dyDescent="0.2">
      <c r="A24" s="24" t="s">
        <v>134</v>
      </c>
      <c r="B24" s="25">
        <v>2100038807</v>
      </c>
      <c r="C24" s="26" t="s">
        <v>83</v>
      </c>
      <c r="D24" s="25">
        <v>1</v>
      </c>
      <c r="E24" s="26"/>
      <c r="F24" s="66"/>
      <c r="G24" s="66">
        <f t="shared" si="0"/>
        <v>0</v>
      </c>
      <c r="N24" s="16"/>
      <c r="O24" s="16"/>
    </row>
    <row r="25" spans="1:15" s="27" customFormat="1" ht="20.100000000000001" customHeight="1" x14ac:dyDescent="0.2">
      <c r="A25" s="24" t="s">
        <v>135</v>
      </c>
      <c r="B25" s="25">
        <v>2100028368</v>
      </c>
      <c r="C25" s="26" t="s">
        <v>76</v>
      </c>
      <c r="D25" s="25">
        <v>1</v>
      </c>
      <c r="E25" s="26"/>
      <c r="F25" s="66"/>
      <c r="G25" s="66">
        <f t="shared" si="0"/>
        <v>0</v>
      </c>
      <c r="N25" s="16"/>
      <c r="O25" s="16"/>
    </row>
    <row r="26" spans="1:15" s="27" customFormat="1" ht="20.100000000000001" customHeight="1" x14ac:dyDescent="0.2">
      <c r="A26" s="24" t="s">
        <v>136</v>
      </c>
      <c r="B26" s="25">
        <v>2100004807</v>
      </c>
      <c r="C26" s="26" t="s">
        <v>77</v>
      </c>
      <c r="D26" s="25">
        <v>1</v>
      </c>
      <c r="E26" s="26"/>
      <c r="F26" s="66"/>
      <c r="G26" s="66">
        <f t="shared" si="0"/>
        <v>0</v>
      </c>
      <c r="N26" s="16"/>
      <c r="O26" s="16"/>
    </row>
    <row r="27" spans="1:15" s="27" customFormat="1" ht="20.100000000000001" customHeight="1" x14ac:dyDescent="0.2">
      <c r="A27" s="28" t="s">
        <v>137</v>
      </c>
      <c r="B27" s="25">
        <v>2100010641</v>
      </c>
      <c r="C27" s="26" t="s">
        <v>78</v>
      </c>
      <c r="D27" s="25">
        <v>1</v>
      </c>
      <c r="E27" s="26"/>
      <c r="F27" s="66"/>
      <c r="G27" s="66">
        <f t="shared" si="0"/>
        <v>0</v>
      </c>
      <c r="N27" s="16"/>
      <c r="O27" s="16"/>
    </row>
    <row r="28" spans="1:15" s="27" customFormat="1" ht="20.100000000000001" customHeight="1" x14ac:dyDescent="0.2">
      <c r="A28" s="24" t="s">
        <v>138</v>
      </c>
      <c r="B28" s="25">
        <v>2100017399</v>
      </c>
      <c r="C28" s="26" t="s">
        <v>79</v>
      </c>
      <c r="D28" s="25">
        <v>1</v>
      </c>
      <c r="E28" s="26"/>
      <c r="F28" s="66"/>
      <c r="G28" s="66">
        <f t="shared" si="0"/>
        <v>0</v>
      </c>
      <c r="N28" s="16"/>
      <c r="O28" s="16"/>
    </row>
    <row r="29" spans="1:15" s="27" customFormat="1" ht="20.100000000000001" customHeight="1" x14ac:dyDescent="0.2">
      <c r="A29" s="24" t="s">
        <v>139</v>
      </c>
      <c r="B29" s="25">
        <v>2100009896</v>
      </c>
      <c r="C29" s="26" t="s">
        <v>80</v>
      </c>
      <c r="D29" s="25">
        <v>1</v>
      </c>
      <c r="E29" s="26"/>
      <c r="F29" s="66"/>
      <c r="G29" s="66">
        <f t="shared" si="0"/>
        <v>0</v>
      </c>
      <c r="N29" s="16"/>
      <c r="O29" s="16"/>
    </row>
    <row r="30" spans="1:15" s="27" customFormat="1" ht="20.100000000000001" customHeight="1" x14ac:dyDescent="0.2">
      <c r="A30" s="24" t="s">
        <v>145</v>
      </c>
      <c r="B30" s="25">
        <v>2100017484</v>
      </c>
      <c r="C30" s="26" t="s">
        <v>81</v>
      </c>
      <c r="D30" s="25">
        <v>1</v>
      </c>
      <c r="E30" s="26"/>
      <c r="F30" s="66"/>
      <c r="G30" s="66">
        <f t="shared" si="0"/>
        <v>0</v>
      </c>
      <c r="N30" s="16"/>
      <c r="O30" s="16"/>
    </row>
    <row r="31" spans="1:15" s="27" customFormat="1" ht="20.100000000000001" customHeight="1" x14ac:dyDescent="0.2">
      <c r="A31" s="29" t="s">
        <v>133</v>
      </c>
      <c r="B31" s="25">
        <v>2100022417</v>
      </c>
      <c r="C31" s="30" t="s">
        <v>116</v>
      </c>
      <c r="D31" s="25">
        <v>1</v>
      </c>
      <c r="E31" s="30"/>
      <c r="F31" s="66"/>
      <c r="G31" s="66">
        <f t="shared" si="0"/>
        <v>0</v>
      </c>
      <c r="N31" s="16"/>
      <c r="O31" s="16"/>
    </row>
    <row r="32" spans="1:15" s="27" customFormat="1" ht="20.100000000000001" customHeight="1" x14ac:dyDescent="0.2">
      <c r="A32" s="31" t="s">
        <v>133</v>
      </c>
      <c r="B32" s="25">
        <v>2100022417</v>
      </c>
      <c r="C32" s="30" t="s">
        <v>82</v>
      </c>
      <c r="D32" s="25">
        <v>1</v>
      </c>
      <c r="E32" s="30"/>
      <c r="F32" s="66"/>
      <c r="G32" s="66">
        <f t="shared" si="0"/>
        <v>0</v>
      </c>
      <c r="N32" s="16"/>
      <c r="O32" s="16"/>
    </row>
    <row r="33" spans="1:15" s="27" customFormat="1" ht="20.100000000000001" customHeight="1" x14ac:dyDescent="0.2">
      <c r="A33" s="31" t="s">
        <v>146</v>
      </c>
      <c r="B33" s="25">
        <v>2100022417</v>
      </c>
      <c r="C33" s="30" t="s">
        <v>117</v>
      </c>
      <c r="D33" s="25">
        <v>1</v>
      </c>
      <c r="E33" s="30"/>
      <c r="F33" s="66"/>
      <c r="G33" s="66">
        <f t="shared" si="0"/>
        <v>0</v>
      </c>
      <c r="N33" s="16"/>
      <c r="O33" s="16"/>
    </row>
    <row r="34" spans="1:15" s="27" customFormat="1" ht="20.100000000000001" customHeight="1" x14ac:dyDescent="0.2">
      <c r="A34" s="31" t="s">
        <v>140</v>
      </c>
      <c r="B34" s="25">
        <v>2100022698</v>
      </c>
      <c r="C34" s="30" t="s">
        <v>84</v>
      </c>
      <c r="D34" s="25">
        <v>1</v>
      </c>
      <c r="E34" s="30"/>
      <c r="F34" s="66"/>
      <c r="G34" s="66">
        <f t="shared" si="0"/>
        <v>0</v>
      </c>
      <c r="N34" s="16"/>
      <c r="O34" s="16"/>
    </row>
    <row r="35" spans="1:15" s="27" customFormat="1" ht="20.100000000000001" customHeight="1" x14ac:dyDescent="0.2">
      <c r="A35" s="32" t="s">
        <v>141</v>
      </c>
      <c r="B35" s="25">
        <v>2100028611</v>
      </c>
      <c r="C35" s="30" t="s">
        <v>85</v>
      </c>
      <c r="D35" s="25">
        <v>1</v>
      </c>
      <c r="E35" s="30"/>
      <c r="F35" s="66"/>
      <c r="G35" s="66">
        <f t="shared" si="0"/>
        <v>0</v>
      </c>
      <c r="H35" s="33"/>
      <c r="N35" s="16"/>
      <c r="O35" s="16"/>
    </row>
    <row r="36" spans="1:15" s="27" customFormat="1" ht="20.100000000000001" customHeight="1" x14ac:dyDescent="0.2">
      <c r="A36" s="32" t="s">
        <v>142</v>
      </c>
      <c r="B36" s="25">
        <v>2100010645</v>
      </c>
      <c r="C36" s="30" t="s">
        <v>86</v>
      </c>
      <c r="D36" s="25">
        <v>1</v>
      </c>
      <c r="E36" s="30"/>
      <c r="F36" s="66"/>
      <c r="G36" s="66">
        <f t="shared" si="0"/>
        <v>0</v>
      </c>
      <c r="N36" s="16"/>
      <c r="O36" s="16"/>
    </row>
    <row r="37" spans="1:15" s="27" customFormat="1" ht="20.100000000000001" customHeight="1" x14ac:dyDescent="0.2">
      <c r="A37" s="32" t="s">
        <v>143</v>
      </c>
      <c r="B37" s="25">
        <v>2100007516</v>
      </c>
      <c r="C37" s="30" t="s">
        <v>87</v>
      </c>
      <c r="D37" s="25">
        <v>1</v>
      </c>
      <c r="E37" s="30"/>
      <c r="F37" s="66"/>
      <c r="G37" s="66">
        <f t="shared" si="0"/>
        <v>0</v>
      </c>
      <c r="N37" s="16"/>
      <c r="O37" s="16"/>
    </row>
    <row r="38" spans="1:15" s="27" customFormat="1" ht="15" x14ac:dyDescent="0.2">
      <c r="A38" s="34" t="s">
        <v>144</v>
      </c>
      <c r="B38" s="25">
        <v>2100010711</v>
      </c>
      <c r="C38" s="35" t="s">
        <v>88</v>
      </c>
      <c r="D38" s="25">
        <v>1</v>
      </c>
      <c r="E38" s="35"/>
      <c r="F38" s="66"/>
      <c r="G38" s="66">
        <f t="shared" si="0"/>
        <v>0</v>
      </c>
      <c r="N38" s="16"/>
      <c r="O38" s="16"/>
    </row>
    <row r="39" spans="1:15" s="27" customFormat="1" ht="15" x14ac:dyDescent="0.2">
      <c r="A39" s="34" t="s">
        <v>148</v>
      </c>
      <c r="B39" s="25">
        <v>2100010641</v>
      </c>
      <c r="C39" s="35" t="s">
        <v>89</v>
      </c>
      <c r="D39" s="25">
        <v>1</v>
      </c>
      <c r="E39" s="35"/>
      <c r="F39" s="66"/>
      <c r="G39" s="66">
        <f t="shared" si="0"/>
        <v>0</v>
      </c>
      <c r="N39" s="16"/>
      <c r="O39" s="16"/>
    </row>
    <row r="40" spans="1:15" s="27" customFormat="1" ht="15" x14ac:dyDescent="0.2">
      <c r="A40" s="34" t="s">
        <v>147</v>
      </c>
      <c r="B40" s="25">
        <v>2100017399</v>
      </c>
      <c r="C40" s="35" t="s">
        <v>90</v>
      </c>
      <c r="D40" s="25">
        <v>1</v>
      </c>
      <c r="E40" s="35"/>
      <c r="F40" s="66"/>
      <c r="G40" s="66">
        <f t="shared" si="0"/>
        <v>0</v>
      </c>
      <c r="N40" s="16"/>
      <c r="O40" s="16"/>
    </row>
    <row r="41" spans="1:15" s="27" customFormat="1" ht="15" x14ac:dyDescent="0.2">
      <c r="A41" s="34" t="s">
        <v>149</v>
      </c>
      <c r="B41" s="25">
        <v>2100017399</v>
      </c>
      <c r="C41" s="35" t="s">
        <v>91</v>
      </c>
      <c r="D41" s="25">
        <v>1</v>
      </c>
      <c r="E41" s="35"/>
      <c r="F41" s="66"/>
      <c r="G41" s="66">
        <f t="shared" si="0"/>
        <v>0</v>
      </c>
      <c r="N41" s="16"/>
      <c r="O41" s="16"/>
    </row>
    <row r="42" spans="1:15" s="27" customFormat="1" ht="15" x14ac:dyDescent="0.2">
      <c r="A42" s="34" t="s">
        <v>118</v>
      </c>
      <c r="B42" s="25">
        <v>2020030017</v>
      </c>
      <c r="C42" s="35" t="s">
        <v>59</v>
      </c>
      <c r="D42" s="25">
        <v>1</v>
      </c>
      <c r="E42" s="35"/>
      <c r="F42" s="66"/>
      <c r="G42" s="66">
        <f t="shared" si="0"/>
        <v>0</v>
      </c>
      <c r="N42" s="16"/>
      <c r="O42" s="16"/>
    </row>
    <row r="43" spans="1:15" s="27" customFormat="1" ht="15" x14ac:dyDescent="0.2">
      <c r="A43" s="34" t="s">
        <v>119</v>
      </c>
      <c r="B43" s="25">
        <v>2020030022</v>
      </c>
      <c r="C43" s="35" t="s">
        <v>60</v>
      </c>
      <c r="D43" s="25">
        <v>1</v>
      </c>
      <c r="E43" s="35"/>
      <c r="F43" s="66"/>
      <c r="G43" s="66">
        <f t="shared" si="0"/>
        <v>0</v>
      </c>
      <c r="N43" s="16"/>
      <c r="O43" s="16"/>
    </row>
    <row r="44" spans="1:15" s="27" customFormat="1" ht="20.100000000000001" customHeight="1" x14ac:dyDescent="0.2">
      <c r="A44" s="36" t="s">
        <v>120</v>
      </c>
      <c r="B44" s="25">
        <v>2020030026</v>
      </c>
      <c r="C44" s="37" t="s">
        <v>61</v>
      </c>
      <c r="D44" s="38">
        <v>1</v>
      </c>
      <c r="E44" s="37"/>
      <c r="F44" s="66"/>
      <c r="G44" s="66">
        <f t="shared" si="0"/>
        <v>0</v>
      </c>
      <c r="N44" s="16"/>
      <c r="O44" s="16"/>
    </row>
    <row r="45" spans="1:15" s="27" customFormat="1" ht="20.100000000000001" customHeight="1" x14ac:dyDescent="0.2">
      <c r="A45" s="39" t="s">
        <v>121</v>
      </c>
      <c r="B45" s="25">
        <v>1907294550</v>
      </c>
      <c r="C45" s="40" t="s">
        <v>62</v>
      </c>
      <c r="D45" s="38">
        <v>1</v>
      </c>
      <c r="E45" s="40"/>
      <c r="F45" s="66"/>
      <c r="G45" s="66">
        <f t="shared" si="0"/>
        <v>0</v>
      </c>
      <c r="N45" s="16"/>
      <c r="O45" s="16"/>
    </row>
    <row r="46" spans="1:15" s="27" customFormat="1" ht="20.100000000000001" customHeight="1" x14ac:dyDescent="0.2">
      <c r="A46" s="36" t="s">
        <v>122</v>
      </c>
      <c r="B46" s="25">
        <v>1907294570</v>
      </c>
      <c r="C46" s="37" t="s">
        <v>63</v>
      </c>
      <c r="D46" s="38">
        <v>1</v>
      </c>
      <c r="E46" s="37"/>
      <c r="F46" s="66"/>
      <c r="G46" s="66">
        <f t="shared" si="0"/>
        <v>0</v>
      </c>
      <c r="N46" s="16"/>
      <c r="O46" s="16"/>
    </row>
    <row r="47" spans="1:15" s="27" customFormat="1" ht="20.100000000000001" customHeight="1" x14ac:dyDescent="0.2">
      <c r="A47" s="39" t="s">
        <v>123</v>
      </c>
      <c r="B47" s="25">
        <v>1907294570</v>
      </c>
      <c r="C47" s="40" t="s">
        <v>64</v>
      </c>
      <c r="D47" s="38">
        <v>1</v>
      </c>
      <c r="E47" s="40"/>
      <c r="F47" s="66"/>
      <c r="G47" s="66">
        <f t="shared" si="0"/>
        <v>0</v>
      </c>
      <c r="N47" s="16"/>
      <c r="O47" s="16"/>
    </row>
    <row r="48" spans="1:15" s="27" customFormat="1" ht="20.100000000000001" customHeight="1" x14ac:dyDescent="0.2">
      <c r="A48" s="39" t="s">
        <v>124</v>
      </c>
      <c r="B48" s="25">
        <v>2100024215</v>
      </c>
      <c r="C48" s="40" t="s">
        <v>65</v>
      </c>
      <c r="D48" s="38">
        <v>1</v>
      </c>
      <c r="E48" s="40"/>
      <c r="F48" s="66"/>
      <c r="G48" s="66">
        <f t="shared" si="0"/>
        <v>0</v>
      </c>
      <c r="N48" s="16"/>
      <c r="O48" s="16"/>
    </row>
    <row r="49" spans="1:15" s="27" customFormat="1" ht="20.100000000000001" customHeight="1" x14ac:dyDescent="0.2">
      <c r="A49" s="36" t="s">
        <v>124</v>
      </c>
      <c r="B49" s="25">
        <v>2100024215</v>
      </c>
      <c r="C49" s="37" t="s">
        <v>66</v>
      </c>
      <c r="D49" s="38">
        <v>1</v>
      </c>
      <c r="E49" s="37"/>
      <c r="F49" s="66"/>
      <c r="G49" s="66">
        <f t="shared" si="0"/>
        <v>0</v>
      </c>
      <c r="N49" s="16"/>
      <c r="O49" s="16"/>
    </row>
    <row r="50" spans="1:15" s="27" customFormat="1" ht="20.100000000000001" customHeight="1" x14ac:dyDescent="0.2">
      <c r="A50" s="39" t="s">
        <v>125</v>
      </c>
      <c r="B50" s="25">
        <v>2100024216</v>
      </c>
      <c r="C50" s="40" t="s">
        <v>67</v>
      </c>
      <c r="D50" s="38">
        <v>1</v>
      </c>
      <c r="E50" s="40"/>
      <c r="F50" s="66"/>
      <c r="G50" s="66">
        <f t="shared" si="0"/>
        <v>0</v>
      </c>
      <c r="N50" s="16"/>
      <c r="O50" s="16"/>
    </row>
    <row r="51" spans="1:15" s="27" customFormat="1" ht="20.100000000000001" customHeight="1" x14ac:dyDescent="0.2">
      <c r="A51" s="60" t="s">
        <v>126</v>
      </c>
      <c r="B51" s="25">
        <v>2100024217</v>
      </c>
      <c r="C51" s="30" t="s">
        <v>68</v>
      </c>
      <c r="D51" s="38">
        <v>1</v>
      </c>
      <c r="E51" s="30"/>
      <c r="F51" s="66"/>
      <c r="G51" s="66">
        <f t="shared" si="0"/>
        <v>0</v>
      </c>
      <c r="N51" s="16"/>
      <c r="O51" s="16"/>
    </row>
    <row r="52" spans="1:15" s="27" customFormat="1" ht="20.100000000000001" customHeight="1" x14ac:dyDescent="0.2">
      <c r="A52" s="41" t="s">
        <v>127</v>
      </c>
      <c r="B52" s="25">
        <v>2100024218</v>
      </c>
      <c r="C52" s="42" t="s">
        <v>69</v>
      </c>
      <c r="D52" s="38">
        <v>1</v>
      </c>
      <c r="E52" s="42"/>
      <c r="F52" s="67"/>
      <c r="G52" s="66">
        <f t="shared" si="0"/>
        <v>0</v>
      </c>
      <c r="N52" s="16"/>
      <c r="O52" s="16"/>
    </row>
    <row r="53" spans="1:15" s="27" customFormat="1" ht="20.100000000000001" customHeight="1" x14ac:dyDescent="0.2">
      <c r="A53" s="41" t="s">
        <v>128</v>
      </c>
      <c r="B53" s="25">
        <v>2100033655</v>
      </c>
      <c r="C53" s="42" t="s">
        <v>70</v>
      </c>
      <c r="D53" s="38">
        <v>1</v>
      </c>
      <c r="E53" s="42"/>
      <c r="F53" s="67"/>
      <c r="G53" s="66">
        <f t="shared" si="0"/>
        <v>0</v>
      </c>
      <c r="N53" s="16"/>
      <c r="O53" s="16"/>
    </row>
    <row r="54" spans="1:15" s="27" customFormat="1" ht="20.100000000000001" customHeight="1" x14ac:dyDescent="0.2">
      <c r="A54" s="41" t="s">
        <v>129</v>
      </c>
      <c r="B54" s="25">
        <v>2100024219</v>
      </c>
      <c r="C54" s="42" t="s">
        <v>71</v>
      </c>
      <c r="D54" s="38">
        <v>1</v>
      </c>
      <c r="E54" s="42"/>
      <c r="F54" s="67"/>
      <c r="G54" s="66">
        <f t="shared" si="0"/>
        <v>0</v>
      </c>
      <c r="N54" s="16"/>
      <c r="O54" s="16"/>
    </row>
    <row r="55" spans="1:15" s="27" customFormat="1" ht="20.100000000000001" customHeight="1" x14ac:dyDescent="0.2">
      <c r="A55" s="41" t="s">
        <v>130</v>
      </c>
      <c r="B55" s="25">
        <v>2100024299</v>
      </c>
      <c r="C55" s="42" t="s">
        <v>72</v>
      </c>
      <c r="D55" s="38">
        <v>1</v>
      </c>
      <c r="E55" s="42"/>
      <c r="F55" s="67"/>
      <c r="G55" s="66">
        <f t="shared" si="0"/>
        <v>0</v>
      </c>
      <c r="N55" s="16"/>
      <c r="O55" s="16"/>
    </row>
    <row r="56" spans="1:15" s="27" customFormat="1" ht="20.100000000000001" customHeight="1" x14ac:dyDescent="0.2">
      <c r="A56" s="41" t="s">
        <v>131</v>
      </c>
      <c r="B56" s="25">
        <v>2100024220</v>
      </c>
      <c r="C56" s="42" t="s">
        <v>73</v>
      </c>
      <c r="D56" s="38">
        <v>1</v>
      </c>
      <c r="E56" s="42"/>
      <c r="F56" s="67"/>
      <c r="G56" s="66">
        <f t="shared" si="0"/>
        <v>0</v>
      </c>
      <c r="N56" s="16"/>
      <c r="O56" s="16"/>
    </row>
    <row r="57" spans="1:15" s="27" customFormat="1" ht="20.100000000000001" customHeight="1" x14ac:dyDescent="0.2">
      <c r="A57" s="43" t="s">
        <v>132</v>
      </c>
      <c r="B57" s="25">
        <v>2100038727</v>
      </c>
      <c r="C57" s="42" t="s">
        <v>74</v>
      </c>
      <c r="D57" s="38">
        <v>1</v>
      </c>
      <c r="E57" s="42"/>
      <c r="F57" s="66"/>
      <c r="G57" s="66">
        <f t="shared" si="0"/>
        <v>0</v>
      </c>
      <c r="N57" s="16"/>
      <c r="O57" s="16"/>
    </row>
    <row r="58" spans="1:15" s="27" customFormat="1" ht="20.100000000000001" customHeight="1" x14ac:dyDescent="0.2">
      <c r="A58" s="43" t="s">
        <v>58</v>
      </c>
      <c r="B58" s="25">
        <v>2100026466</v>
      </c>
      <c r="C58" s="42" t="s">
        <v>113</v>
      </c>
      <c r="D58" s="38">
        <v>26</v>
      </c>
      <c r="E58" s="42"/>
      <c r="F58" s="67"/>
      <c r="G58" s="66">
        <f t="shared" si="0"/>
        <v>0</v>
      </c>
      <c r="N58" s="16"/>
      <c r="O58" s="16"/>
    </row>
    <row r="59" spans="1:15" s="27" customFormat="1" ht="20.100000000000001" customHeight="1" x14ac:dyDescent="0.2">
      <c r="A59" s="43" t="s">
        <v>29</v>
      </c>
      <c r="B59" s="25">
        <v>2100010389</v>
      </c>
      <c r="C59" s="42" t="s">
        <v>92</v>
      </c>
      <c r="D59" s="38">
        <v>2</v>
      </c>
      <c r="E59" s="42"/>
      <c r="F59" s="67"/>
      <c r="G59" s="66">
        <f t="shared" si="0"/>
        <v>0</v>
      </c>
      <c r="N59" s="16"/>
      <c r="O59" s="16"/>
    </row>
    <row r="60" spans="1:15" s="27" customFormat="1" ht="20.100000000000001" customHeight="1" x14ac:dyDescent="0.2">
      <c r="A60" s="43" t="s">
        <v>30</v>
      </c>
      <c r="B60" s="25">
        <v>2100004817</v>
      </c>
      <c r="C60" s="42" t="s">
        <v>93</v>
      </c>
      <c r="D60" s="38">
        <v>2</v>
      </c>
      <c r="E60" s="42"/>
      <c r="F60" s="67"/>
      <c r="G60" s="66">
        <f t="shared" si="0"/>
        <v>0</v>
      </c>
      <c r="N60" s="16"/>
      <c r="O60" s="16"/>
    </row>
    <row r="61" spans="1:15" s="27" customFormat="1" ht="20.100000000000001" customHeight="1" x14ac:dyDescent="0.2">
      <c r="A61" s="43" t="s">
        <v>31</v>
      </c>
      <c r="B61" s="25">
        <v>2100010980</v>
      </c>
      <c r="C61" s="42" t="s">
        <v>94</v>
      </c>
      <c r="D61" s="38">
        <v>2</v>
      </c>
      <c r="E61" s="42"/>
      <c r="F61" s="67"/>
      <c r="G61" s="66">
        <f t="shared" si="0"/>
        <v>0</v>
      </c>
      <c r="N61" s="16"/>
      <c r="O61" s="16"/>
    </row>
    <row r="62" spans="1:15" s="27" customFormat="1" ht="20.100000000000001" customHeight="1" x14ac:dyDescent="0.2">
      <c r="A62" s="43" t="s">
        <v>32</v>
      </c>
      <c r="B62" s="25">
        <v>2000110404</v>
      </c>
      <c r="C62" s="42" t="s">
        <v>95</v>
      </c>
      <c r="D62" s="38">
        <v>2</v>
      </c>
      <c r="E62" s="42"/>
      <c r="F62" s="67"/>
      <c r="G62" s="66">
        <f t="shared" si="0"/>
        <v>0</v>
      </c>
      <c r="N62" s="16"/>
      <c r="O62" s="16"/>
    </row>
    <row r="63" spans="1:15" s="27" customFormat="1" ht="20.100000000000001" customHeight="1" x14ac:dyDescent="0.2">
      <c r="A63" s="43" t="s">
        <v>33</v>
      </c>
      <c r="B63" s="25">
        <v>2100010646</v>
      </c>
      <c r="C63" s="42" t="s">
        <v>151</v>
      </c>
      <c r="D63" s="38">
        <v>2</v>
      </c>
      <c r="E63" s="42"/>
      <c r="F63" s="67"/>
      <c r="G63" s="66">
        <f t="shared" si="0"/>
        <v>0</v>
      </c>
      <c r="N63" s="16"/>
      <c r="O63" s="16"/>
    </row>
    <row r="64" spans="1:15" s="27" customFormat="1" ht="20.100000000000001" customHeight="1" x14ac:dyDescent="0.2">
      <c r="A64" s="43" t="s">
        <v>34</v>
      </c>
      <c r="B64" s="25">
        <v>2000112135</v>
      </c>
      <c r="C64" s="42" t="s">
        <v>152</v>
      </c>
      <c r="D64" s="38">
        <v>2</v>
      </c>
      <c r="E64" s="42"/>
      <c r="F64" s="67"/>
      <c r="G64" s="66">
        <f t="shared" si="0"/>
        <v>0</v>
      </c>
      <c r="N64" s="16"/>
      <c r="O64" s="16"/>
    </row>
    <row r="65" spans="1:15" s="27" customFormat="1" ht="20.100000000000001" customHeight="1" x14ac:dyDescent="0.2">
      <c r="A65" s="43" t="s">
        <v>35</v>
      </c>
      <c r="B65" s="25">
        <v>2100024931</v>
      </c>
      <c r="C65" s="42" t="s">
        <v>153</v>
      </c>
      <c r="D65" s="38">
        <v>2</v>
      </c>
      <c r="E65" s="42"/>
      <c r="F65" s="67"/>
      <c r="G65" s="66">
        <f t="shared" si="0"/>
        <v>0</v>
      </c>
      <c r="N65" s="16"/>
      <c r="O65" s="16"/>
    </row>
    <row r="66" spans="1:15" s="27" customFormat="1" ht="20.100000000000001" customHeight="1" x14ac:dyDescent="0.2">
      <c r="A66" s="43" t="s">
        <v>36</v>
      </c>
      <c r="B66" s="25">
        <v>2100002629</v>
      </c>
      <c r="C66" s="42" t="s">
        <v>96</v>
      </c>
      <c r="D66" s="38">
        <v>2</v>
      </c>
      <c r="E66" s="42"/>
      <c r="F66" s="67"/>
      <c r="G66" s="66">
        <f t="shared" si="0"/>
        <v>0</v>
      </c>
      <c r="N66" s="16"/>
      <c r="O66" s="16"/>
    </row>
    <row r="67" spans="1:15" s="27" customFormat="1" ht="20.100000000000001" customHeight="1" x14ac:dyDescent="0.2">
      <c r="A67" s="25" t="s">
        <v>37</v>
      </c>
      <c r="B67" s="25">
        <v>2100006287</v>
      </c>
      <c r="C67" s="26" t="s">
        <v>154</v>
      </c>
      <c r="D67" s="38">
        <v>2</v>
      </c>
      <c r="E67" s="26"/>
      <c r="F67" s="67"/>
      <c r="G67" s="66">
        <f t="shared" si="0"/>
        <v>0</v>
      </c>
      <c r="N67" s="16"/>
      <c r="O67" s="16"/>
    </row>
    <row r="68" spans="1:15" s="27" customFormat="1" ht="20.100000000000001" customHeight="1" x14ac:dyDescent="0.2">
      <c r="A68" s="25" t="s">
        <v>38</v>
      </c>
      <c r="B68" s="25">
        <v>2000112449</v>
      </c>
      <c r="C68" s="26" t="s">
        <v>155</v>
      </c>
      <c r="D68" s="38">
        <v>2</v>
      </c>
      <c r="E68" s="26"/>
      <c r="F68" s="67"/>
      <c r="G68" s="66">
        <f t="shared" si="0"/>
        <v>0</v>
      </c>
      <c r="N68" s="16"/>
      <c r="O68" s="16"/>
    </row>
    <row r="69" spans="1:15" s="27" customFormat="1" ht="20.100000000000001" customHeight="1" x14ac:dyDescent="0.2">
      <c r="A69" s="25" t="s">
        <v>39</v>
      </c>
      <c r="B69" s="25">
        <v>2100004174</v>
      </c>
      <c r="C69" s="42" t="s">
        <v>156</v>
      </c>
      <c r="D69" s="38">
        <v>2</v>
      </c>
      <c r="E69" s="42"/>
      <c r="F69" s="67"/>
      <c r="G69" s="66">
        <f t="shared" si="0"/>
        <v>0</v>
      </c>
      <c r="N69" s="16"/>
      <c r="O69" s="16"/>
    </row>
    <row r="70" spans="1:15" s="27" customFormat="1" ht="20.100000000000001" customHeight="1" x14ac:dyDescent="0.2">
      <c r="A70" s="25" t="s">
        <v>40</v>
      </c>
      <c r="B70" s="25">
        <v>2100007022</v>
      </c>
      <c r="C70" s="42" t="s">
        <v>97</v>
      </c>
      <c r="D70" s="38">
        <v>2</v>
      </c>
      <c r="E70" s="42"/>
      <c r="F70" s="67"/>
      <c r="G70" s="66">
        <f t="shared" si="0"/>
        <v>0</v>
      </c>
      <c r="N70" s="16"/>
      <c r="O70" s="16"/>
    </row>
    <row r="71" spans="1:15" s="27" customFormat="1" ht="20.100000000000001" customHeight="1" x14ac:dyDescent="0.2">
      <c r="A71" s="25" t="s">
        <v>41</v>
      </c>
      <c r="B71" s="25">
        <v>2000101534</v>
      </c>
      <c r="C71" s="42" t="s">
        <v>157</v>
      </c>
      <c r="D71" s="38">
        <v>2</v>
      </c>
      <c r="E71" s="42"/>
      <c r="F71" s="67"/>
      <c r="G71" s="66">
        <f t="shared" si="0"/>
        <v>0</v>
      </c>
      <c r="N71" s="16"/>
      <c r="O71" s="16"/>
    </row>
    <row r="72" spans="1:15" s="27" customFormat="1" ht="20.100000000000001" customHeight="1" x14ac:dyDescent="0.2">
      <c r="A72" s="25" t="s">
        <v>42</v>
      </c>
      <c r="B72" s="25">
        <v>2000115342</v>
      </c>
      <c r="C72" s="42" t="s">
        <v>98</v>
      </c>
      <c r="D72" s="38">
        <v>2</v>
      </c>
      <c r="E72" s="42"/>
      <c r="F72" s="67"/>
      <c r="G72" s="66">
        <f t="shared" si="0"/>
        <v>0</v>
      </c>
      <c r="N72" s="16"/>
      <c r="O72" s="16"/>
    </row>
    <row r="73" spans="1:15" s="27" customFormat="1" ht="20.100000000000001" customHeight="1" x14ac:dyDescent="0.2">
      <c r="A73" s="25" t="s">
        <v>43</v>
      </c>
      <c r="B73" s="25">
        <v>1900107187</v>
      </c>
      <c r="C73" s="42" t="s">
        <v>99</v>
      </c>
      <c r="D73" s="38">
        <v>1</v>
      </c>
      <c r="E73" s="42"/>
      <c r="F73" s="67"/>
      <c r="G73" s="66">
        <f t="shared" si="0"/>
        <v>0</v>
      </c>
      <c r="N73" s="16"/>
      <c r="O73" s="16"/>
    </row>
    <row r="74" spans="1:15" s="27" customFormat="1" ht="20.100000000000001" customHeight="1" x14ac:dyDescent="0.2">
      <c r="A74" s="25" t="s">
        <v>44</v>
      </c>
      <c r="B74" s="25">
        <v>2100027758</v>
      </c>
      <c r="C74" s="42" t="s">
        <v>158</v>
      </c>
      <c r="D74" s="38">
        <v>2</v>
      </c>
      <c r="E74" s="42"/>
      <c r="F74" s="67"/>
      <c r="G74" s="66">
        <f t="shared" si="0"/>
        <v>0</v>
      </c>
      <c r="N74" s="16"/>
      <c r="O74" s="16"/>
    </row>
    <row r="75" spans="1:15" s="27" customFormat="1" ht="20.100000000000001" customHeight="1" x14ac:dyDescent="0.2">
      <c r="A75" s="25" t="s">
        <v>45</v>
      </c>
      <c r="B75" s="25">
        <v>2100028715</v>
      </c>
      <c r="C75" s="42" t="s">
        <v>100</v>
      </c>
      <c r="D75" s="38">
        <v>2</v>
      </c>
      <c r="E75" s="42"/>
      <c r="F75" s="67"/>
      <c r="G75" s="66">
        <f t="shared" si="0"/>
        <v>0</v>
      </c>
      <c r="N75" s="16"/>
      <c r="O75" s="16"/>
    </row>
    <row r="76" spans="1:15" s="27" customFormat="1" ht="20.100000000000001" customHeight="1" x14ac:dyDescent="0.2">
      <c r="A76" s="25" t="s">
        <v>46</v>
      </c>
      <c r="B76" s="25">
        <v>2100033330</v>
      </c>
      <c r="C76" s="42" t="s">
        <v>101</v>
      </c>
      <c r="D76" s="38">
        <v>2</v>
      </c>
      <c r="E76" s="42"/>
      <c r="F76" s="67"/>
      <c r="G76" s="66">
        <f t="shared" si="0"/>
        <v>0</v>
      </c>
      <c r="N76" s="16"/>
      <c r="O76" s="16"/>
    </row>
    <row r="77" spans="1:15" s="27" customFormat="1" ht="20.100000000000001" customHeight="1" x14ac:dyDescent="0.2">
      <c r="A77" s="25" t="s">
        <v>47</v>
      </c>
      <c r="B77" s="25">
        <v>2100028922</v>
      </c>
      <c r="C77" s="42" t="s">
        <v>102</v>
      </c>
      <c r="D77" s="38">
        <v>2</v>
      </c>
      <c r="E77" s="42"/>
      <c r="F77" s="67"/>
      <c r="G77" s="66">
        <f t="shared" si="0"/>
        <v>0</v>
      </c>
      <c r="N77" s="16"/>
      <c r="O77" s="16"/>
    </row>
    <row r="78" spans="1:15" s="27" customFormat="1" ht="20.100000000000001" customHeight="1" x14ac:dyDescent="0.2">
      <c r="A78" s="44" t="s">
        <v>48</v>
      </c>
      <c r="B78" s="25">
        <v>2100033331</v>
      </c>
      <c r="C78" s="45" t="s">
        <v>103</v>
      </c>
      <c r="D78" s="46">
        <v>2</v>
      </c>
      <c r="E78" s="45"/>
      <c r="F78" s="68"/>
      <c r="G78" s="66">
        <f t="shared" si="0"/>
        <v>0</v>
      </c>
      <c r="N78" s="16"/>
      <c r="O78" s="16"/>
    </row>
    <row r="79" spans="1:15" s="27" customFormat="1" ht="20.100000000000001" customHeight="1" x14ac:dyDescent="0.2">
      <c r="A79" s="44" t="s">
        <v>49</v>
      </c>
      <c r="B79" s="25">
        <v>2100027222</v>
      </c>
      <c r="C79" s="35" t="s">
        <v>104</v>
      </c>
      <c r="D79" s="38">
        <v>2</v>
      </c>
      <c r="E79" s="35"/>
      <c r="F79" s="68"/>
      <c r="G79" s="66">
        <f t="shared" si="0"/>
        <v>0</v>
      </c>
      <c r="N79" s="16"/>
      <c r="O79" s="16"/>
    </row>
    <row r="80" spans="1:15" s="27" customFormat="1" ht="20.100000000000001" customHeight="1" x14ac:dyDescent="0.2">
      <c r="A80" s="44" t="s">
        <v>50</v>
      </c>
      <c r="B80" s="25">
        <v>2100028923</v>
      </c>
      <c r="C80" s="35" t="s">
        <v>105</v>
      </c>
      <c r="D80" s="38">
        <v>2</v>
      </c>
      <c r="E80" s="35"/>
      <c r="F80" s="68"/>
      <c r="G80" s="66">
        <f t="shared" si="0"/>
        <v>0</v>
      </c>
      <c r="N80" s="16"/>
      <c r="O80" s="16"/>
    </row>
    <row r="81" spans="1:15" s="27" customFormat="1" ht="20.100000000000001" customHeight="1" x14ac:dyDescent="0.2">
      <c r="A81" s="44" t="s">
        <v>51</v>
      </c>
      <c r="B81" s="25">
        <v>2100033400</v>
      </c>
      <c r="C81" s="35" t="s">
        <v>106</v>
      </c>
      <c r="D81" s="38">
        <v>1</v>
      </c>
      <c r="E81" s="35"/>
      <c r="F81" s="68"/>
      <c r="G81" s="66">
        <f t="shared" si="0"/>
        <v>0</v>
      </c>
      <c r="N81" s="16"/>
      <c r="O81" s="16"/>
    </row>
    <row r="82" spans="1:15" s="27" customFormat="1" ht="20.100000000000001" customHeight="1" x14ac:dyDescent="0.2">
      <c r="A82" s="44" t="s">
        <v>52</v>
      </c>
      <c r="B82" s="25">
        <v>2100021109</v>
      </c>
      <c r="C82" s="35" t="s">
        <v>107</v>
      </c>
      <c r="D82" s="38">
        <v>2</v>
      </c>
      <c r="E82" s="35"/>
      <c r="F82" s="68"/>
      <c r="G82" s="66">
        <f t="shared" si="0"/>
        <v>0</v>
      </c>
      <c r="N82" s="16"/>
      <c r="O82" s="16"/>
    </row>
    <row r="83" spans="1:15" s="27" customFormat="1" ht="20.100000000000001" customHeight="1" x14ac:dyDescent="0.2">
      <c r="A83" s="44" t="s">
        <v>53</v>
      </c>
      <c r="B83" s="25">
        <v>2100025518</v>
      </c>
      <c r="C83" s="35" t="s">
        <v>108</v>
      </c>
      <c r="D83" s="38">
        <v>2</v>
      </c>
      <c r="E83" s="35"/>
      <c r="F83" s="68"/>
      <c r="G83" s="66">
        <f t="shared" si="0"/>
        <v>0</v>
      </c>
      <c r="N83" s="16"/>
      <c r="O83" s="16"/>
    </row>
    <row r="84" spans="1:15" s="27" customFormat="1" ht="20.100000000000001" customHeight="1" x14ac:dyDescent="0.2">
      <c r="A84" s="44" t="s">
        <v>54</v>
      </c>
      <c r="B84" s="25">
        <v>2100021645</v>
      </c>
      <c r="C84" s="35" t="s">
        <v>109</v>
      </c>
      <c r="D84" s="38">
        <v>2</v>
      </c>
      <c r="E84" s="35"/>
      <c r="F84" s="68"/>
      <c r="G84" s="66">
        <f t="shared" si="0"/>
        <v>0</v>
      </c>
      <c r="N84" s="16"/>
      <c r="O84" s="16"/>
    </row>
    <row r="85" spans="1:15" s="27" customFormat="1" ht="20.100000000000001" customHeight="1" x14ac:dyDescent="0.2">
      <c r="A85" s="44" t="s">
        <v>55</v>
      </c>
      <c r="B85" s="25">
        <v>2000103047</v>
      </c>
      <c r="C85" s="35" t="s">
        <v>110</v>
      </c>
      <c r="D85" s="38">
        <v>2</v>
      </c>
      <c r="E85" s="35"/>
      <c r="F85" s="68"/>
      <c r="G85" s="66">
        <f t="shared" si="0"/>
        <v>0</v>
      </c>
      <c r="N85" s="16"/>
      <c r="O85" s="16"/>
    </row>
    <row r="86" spans="1:15" s="27" customFormat="1" ht="15" x14ac:dyDescent="0.2">
      <c r="A86" s="34" t="s">
        <v>56</v>
      </c>
      <c r="B86" s="25">
        <v>2100025915</v>
      </c>
      <c r="C86" s="35" t="s">
        <v>111</v>
      </c>
      <c r="D86" s="25">
        <v>2</v>
      </c>
      <c r="E86" s="35"/>
      <c r="F86" s="66"/>
      <c r="G86" s="66">
        <f t="shared" si="0"/>
        <v>0</v>
      </c>
      <c r="N86" s="16"/>
      <c r="O86" s="16"/>
    </row>
    <row r="87" spans="1:15" s="27" customFormat="1" ht="15" x14ac:dyDescent="0.2">
      <c r="A87" s="34" t="s">
        <v>57</v>
      </c>
      <c r="B87" s="25">
        <v>2000102080</v>
      </c>
      <c r="C87" s="35" t="s">
        <v>112</v>
      </c>
      <c r="D87" s="25">
        <v>2</v>
      </c>
      <c r="E87" s="35"/>
      <c r="F87" s="66"/>
      <c r="G87" s="66">
        <f t="shared" ref="G87:G105" si="1">(D87*F87)</f>
        <v>0</v>
      </c>
      <c r="N87" s="16"/>
      <c r="O87" s="16"/>
    </row>
    <row r="88" spans="1:15" s="27" customFormat="1" ht="15.75" hidden="1" customHeight="1" x14ac:dyDescent="0.2">
      <c r="A88" s="34"/>
      <c r="B88" s="25"/>
      <c r="C88" s="47"/>
      <c r="D88" s="25"/>
      <c r="E88" s="47"/>
      <c r="F88" s="66"/>
      <c r="G88" s="66">
        <f t="shared" si="1"/>
        <v>0</v>
      </c>
      <c r="N88" s="16"/>
      <c r="O88" s="16"/>
    </row>
    <row r="89" spans="1:15" s="27" customFormat="1" ht="15" hidden="1" customHeight="1" x14ac:dyDescent="0.2">
      <c r="A89" s="34"/>
      <c r="B89" s="25"/>
      <c r="C89" s="47"/>
      <c r="D89" s="25"/>
      <c r="E89" s="47"/>
      <c r="F89" s="66"/>
      <c r="G89" s="66">
        <f t="shared" si="1"/>
        <v>0</v>
      </c>
      <c r="N89" s="16"/>
      <c r="O89" s="16"/>
    </row>
    <row r="90" spans="1:15" s="27" customFormat="1" ht="20.100000000000001" hidden="1" customHeight="1" x14ac:dyDescent="0.2">
      <c r="A90" s="48"/>
      <c r="B90" s="25"/>
      <c r="C90" s="49"/>
      <c r="D90" s="38"/>
      <c r="E90" s="49"/>
      <c r="F90" s="67"/>
      <c r="G90" s="66">
        <f t="shared" si="1"/>
        <v>0</v>
      </c>
      <c r="N90" s="16"/>
      <c r="O90" s="16"/>
    </row>
    <row r="91" spans="1:15" s="27" customFormat="1" ht="20.100000000000001" hidden="1" customHeight="1" x14ac:dyDescent="0.2">
      <c r="A91" s="48"/>
      <c r="B91" s="25"/>
      <c r="C91" s="49"/>
      <c r="D91" s="38"/>
      <c r="E91" s="49"/>
      <c r="F91" s="67"/>
      <c r="G91" s="66">
        <f t="shared" si="1"/>
        <v>0</v>
      </c>
      <c r="N91" s="16"/>
      <c r="O91" s="16"/>
    </row>
    <row r="92" spans="1:15" s="27" customFormat="1" ht="20.100000000000001" hidden="1" customHeight="1" x14ac:dyDescent="0.2">
      <c r="A92" s="48"/>
      <c r="B92" s="25"/>
      <c r="C92" s="49"/>
      <c r="D92" s="38"/>
      <c r="E92" s="49"/>
      <c r="F92" s="67"/>
      <c r="G92" s="66">
        <f t="shared" si="1"/>
        <v>0</v>
      </c>
      <c r="N92" s="16"/>
      <c r="O92" s="16"/>
    </row>
    <row r="93" spans="1:15" s="27" customFormat="1" ht="20.100000000000001" hidden="1" customHeight="1" x14ac:dyDescent="0.2">
      <c r="A93" s="48"/>
      <c r="B93" s="25"/>
      <c r="C93" s="49"/>
      <c r="D93" s="38"/>
      <c r="E93" s="49"/>
      <c r="F93" s="67"/>
      <c r="G93" s="66">
        <f t="shared" si="1"/>
        <v>0</v>
      </c>
      <c r="N93" s="16"/>
      <c r="O93" s="16"/>
    </row>
    <row r="94" spans="1:15" s="27" customFormat="1" ht="20.100000000000001" hidden="1" customHeight="1" x14ac:dyDescent="0.2">
      <c r="A94" s="48"/>
      <c r="B94" s="25"/>
      <c r="C94" s="49"/>
      <c r="D94" s="38"/>
      <c r="E94" s="49"/>
      <c r="F94" s="67"/>
      <c r="G94" s="66">
        <f t="shared" si="1"/>
        <v>0</v>
      </c>
      <c r="N94" s="16"/>
      <c r="O94" s="16"/>
    </row>
    <row r="95" spans="1:15" s="27" customFormat="1" ht="20.100000000000001" hidden="1" customHeight="1" x14ac:dyDescent="0.2">
      <c r="A95" s="48"/>
      <c r="B95" s="25"/>
      <c r="C95" s="49"/>
      <c r="D95" s="38"/>
      <c r="E95" s="49"/>
      <c r="F95" s="67"/>
      <c r="G95" s="66">
        <f t="shared" si="1"/>
        <v>0</v>
      </c>
      <c r="N95" s="16"/>
      <c r="O95" s="16"/>
    </row>
    <row r="96" spans="1:15" s="27" customFormat="1" ht="20.100000000000001" hidden="1" customHeight="1" x14ac:dyDescent="0.2">
      <c r="A96" s="48"/>
      <c r="B96" s="25"/>
      <c r="C96" s="49"/>
      <c r="D96" s="38"/>
      <c r="E96" s="49"/>
      <c r="F96" s="67"/>
      <c r="G96" s="66">
        <f t="shared" si="1"/>
        <v>0</v>
      </c>
      <c r="N96" s="16"/>
      <c r="O96" s="16"/>
    </row>
    <row r="97" spans="1:15" s="27" customFormat="1" ht="20.100000000000001" hidden="1" customHeight="1" x14ac:dyDescent="0.2">
      <c r="A97" s="48"/>
      <c r="B97" s="25"/>
      <c r="C97" s="49"/>
      <c r="D97" s="38"/>
      <c r="E97" s="49"/>
      <c r="F97" s="67"/>
      <c r="G97" s="66">
        <f t="shared" si="1"/>
        <v>0</v>
      </c>
      <c r="N97" s="16"/>
      <c r="O97" s="16"/>
    </row>
    <row r="98" spans="1:15" s="27" customFormat="1" ht="20.100000000000001" hidden="1" customHeight="1" x14ac:dyDescent="0.2">
      <c r="A98" s="48"/>
      <c r="B98" s="25"/>
      <c r="C98" s="49"/>
      <c r="D98" s="38"/>
      <c r="E98" s="49"/>
      <c r="F98" s="67"/>
      <c r="G98" s="66">
        <f t="shared" si="1"/>
        <v>0</v>
      </c>
      <c r="N98" s="16"/>
      <c r="O98" s="16"/>
    </row>
    <row r="99" spans="1:15" s="27" customFormat="1" ht="20.100000000000001" hidden="1" customHeight="1" x14ac:dyDescent="0.2">
      <c r="A99" s="48"/>
      <c r="B99" s="25"/>
      <c r="C99" s="49"/>
      <c r="D99" s="38"/>
      <c r="E99" s="49"/>
      <c r="F99" s="67"/>
      <c r="G99" s="66">
        <f t="shared" si="1"/>
        <v>0</v>
      </c>
      <c r="N99" s="16"/>
      <c r="O99" s="16"/>
    </row>
    <row r="100" spans="1:15" s="27" customFormat="1" ht="20.100000000000001" hidden="1" customHeight="1" x14ac:dyDescent="0.2">
      <c r="A100" s="48"/>
      <c r="B100" s="25"/>
      <c r="C100" s="49"/>
      <c r="D100" s="38"/>
      <c r="E100" s="49"/>
      <c r="F100" s="67"/>
      <c r="G100" s="66">
        <f t="shared" si="1"/>
        <v>0</v>
      </c>
      <c r="N100" s="16"/>
      <c r="O100" s="16"/>
    </row>
    <row r="101" spans="1:15" s="27" customFormat="1" ht="20.100000000000001" hidden="1" customHeight="1" x14ac:dyDescent="0.2">
      <c r="A101" s="48"/>
      <c r="B101" s="25"/>
      <c r="C101" s="49"/>
      <c r="D101" s="38"/>
      <c r="E101" s="49"/>
      <c r="F101" s="67"/>
      <c r="G101" s="66">
        <f t="shared" si="1"/>
        <v>0</v>
      </c>
      <c r="N101" s="16"/>
      <c r="O101" s="16"/>
    </row>
    <row r="102" spans="1:15" s="27" customFormat="1" ht="20.100000000000001" hidden="1" customHeight="1" x14ac:dyDescent="0.2">
      <c r="A102" s="48"/>
      <c r="B102" s="25"/>
      <c r="C102" s="49"/>
      <c r="D102" s="38"/>
      <c r="E102" s="49"/>
      <c r="F102" s="67"/>
      <c r="G102" s="66">
        <f t="shared" si="1"/>
        <v>0</v>
      </c>
      <c r="N102" s="16"/>
      <c r="O102" s="16"/>
    </row>
    <row r="103" spans="1:15" ht="20.100000000000001" hidden="1" customHeight="1" x14ac:dyDescent="0.2">
      <c r="A103" s="48"/>
      <c r="B103" s="25"/>
      <c r="C103" s="49"/>
      <c r="D103" s="38"/>
      <c r="E103" s="49"/>
      <c r="F103" s="67"/>
      <c r="G103" s="66">
        <f t="shared" si="1"/>
        <v>0</v>
      </c>
    </row>
    <row r="104" spans="1:15" ht="20.100000000000001" hidden="1" customHeight="1" x14ac:dyDescent="0.2">
      <c r="A104" s="48"/>
      <c r="B104" s="25"/>
      <c r="C104" s="49"/>
      <c r="D104" s="38"/>
      <c r="E104" s="49"/>
      <c r="F104" s="67"/>
      <c r="G104" s="66">
        <f t="shared" si="1"/>
        <v>0</v>
      </c>
    </row>
    <row r="105" spans="1:15" ht="20.100000000000001" hidden="1" customHeight="1" x14ac:dyDescent="0.2">
      <c r="A105" s="48"/>
      <c r="B105" s="25"/>
      <c r="C105" s="49"/>
      <c r="D105" s="38"/>
      <c r="E105" s="49"/>
      <c r="F105" s="67"/>
      <c r="G105" s="66">
        <f t="shared" si="1"/>
        <v>0</v>
      </c>
    </row>
    <row r="106" spans="1:15" ht="20.100000000000001" customHeight="1" x14ac:dyDescent="0.25">
      <c r="A106" s="27"/>
      <c r="B106" s="50"/>
      <c r="C106" s="51"/>
      <c r="D106" s="52"/>
      <c r="E106" s="51"/>
      <c r="F106" s="69" t="s">
        <v>22</v>
      </c>
      <c r="G106" s="70">
        <f>SUM(G23:G105)</f>
        <v>0</v>
      </c>
    </row>
    <row r="107" spans="1:15" ht="20.100000000000001" customHeight="1" x14ac:dyDescent="0.25">
      <c r="A107" s="27"/>
      <c r="B107" s="50"/>
      <c r="C107" s="51"/>
      <c r="D107" s="52"/>
      <c r="E107" s="51"/>
      <c r="F107" s="69" t="s">
        <v>23</v>
      </c>
      <c r="G107" s="70">
        <f>+G106*0.12</f>
        <v>0</v>
      </c>
    </row>
    <row r="108" spans="1:15" ht="20.100000000000001" customHeight="1" x14ac:dyDescent="0.25">
      <c r="A108" s="27"/>
      <c r="B108" s="50"/>
      <c r="C108" s="51"/>
      <c r="D108" s="52"/>
      <c r="E108" s="51"/>
      <c r="F108" s="69" t="s">
        <v>24</v>
      </c>
      <c r="G108" s="70">
        <f>+G106+G107</f>
        <v>0</v>
      </c>
    </row>
    <row r="110" spans="1:15" ht="20.100000000000001" customHeight="1" x14ac:dyDescent="0.25">
      <c r="B110" s="53"/>
      <c r="C110" s="53"/>
      <c r="D110" s="53"/>
      <c r="E110" s="53"/>
      <c r="F110" s="53"/>
      <c r="G110" s="53"/>
    </row>
    <row r="112" spans="1:15" s="54" customFormat="1" ht="16.5" thickBot="1" x14ac:dyDescent="0.3">
      <c r="A112" s="54" t="s">
        <v>25</v>
      </c>
      <c r="C112" s="55"/>
    </row>
    <row r="113" spans="1:8" s="54" customFormat="1" ht="15.75" x14ac:dyDescent="0.25">
      <c r="H113" s="56"/>
    </row>
    <row r="114" spans="1:8" s="54" customFormat="1" ht="15.75" x14ac:dyDescent="0.25">
      <c r="H114" s="56"/>
    </row>
    <row r="115" spans="1:8" s="54" customFormat="1" ht="15.75" x14ac:dyDescent="0.25">
      <c r="H115" s="56"/>
    </row>
    <row r="116" spans="1:8" s="54" customFormat="1" ht="16.5" thickBot="1" x14ac:dyDescent="0.3">
      <c r="A116" s="54" t="s">
        <v>26</v>
      </c>
      <c r="C116" s="55"/>
      <c r="H116" s="56"/>
    </row>
    <row r="117" spans="1:8" s="54" customFormat="1" ht="15.75" x14ac:dyDescent="0.25">
      <c r="H117" s="56"/>
    </row>
    <row r="118" spans="1:8" customFormat="1" ht="15" x14ac:dyDescent="0.25"/>
    <row r="119" spans="1:8" customFormat="1" ht="15" x14ac:dyDescent="0.25"/>
    <row r="120" spans="1:8" s="54" customFormat="1" ht="16.5" thickBot="1" x14ac:dyDescent="0.3">
      <c r="A120" s="54" t="s">
        <v>27</v>
      </c>
      <c r="C120" s="55"/>
      <c r="H120" s="56"/>
    </row>
    <row r="121" spans="1:8" s="54" customFormat="1" ht="15.75" x14ac:dyDescent="0.25">
      <c r="H121" s="56"/>
    </row>
    <row r="122" spans="1:8" s="59" customFormat="1" ht="20.100000000000001" customHeight="1" x14ac:dyDescent="0.2">
      <c r="A122" s="57"/>
      <c r="B122" s="57"/>
      <c r="C122" s="58"/>
    </row>
    <row r="123" spans="1:8" s="59" customFormat="1" ht="20.100000000000001" customHeight="1" thickBot="1" x14ac:dyDescent="0.3">
      <c r="A123" s="54" t="s">
        <v>28</v>
      </c>
      <c r="B123" s="54"/>
      <c r="C123" s="55"/>
    </row>
  </sheetData>
  <mergeCells count="6">
    <mergeCell ref="A21:G21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B0D0-8A6B-4EAA-9E18-E98781E3C836}">
  <dimension ref="A1:P198"/>
  <sheetViews>
    <sheetView showGridLines="0" tabSelected="1" view="pageBreakPreview" topLeftCell="A48" zoomScale="60" zoomScaleNormal="78" workbookViewId="0">
      <selection activeCell="E67" sqref="E67"/>
    </sheetView>
  </sheetViews>
  <sheetFormatPr baseColWidth="10" defaultColWidth="11.42578125" defaultRowHeight="30" customHeight="1" x14ac:dyDescent="0.25"/>
  <cols>
    <col min="1" max="1" width="22.140625" style="76" customWidth="1"/>
    <col min="2" max="2" width="25.7109375" style="102" customWidth="1"/>
    <col min="3" max="3" width="69.85546875" style="100" customWidth="1"/>
    <col min="4" max="4" width="14.42578125" style="100" customWidth="1"/>
    <col min="5" max="5" width="18.42578125" style="100" customWidth="1"/>
    <col min="6" max="6" width="15" style="100" customWidth="1"/>
    <col min="7" max="7" width="18.140625" style="76" customWidth="1"/>
    <col min="8" max="13" width="11.42578125" style="76"/>
    <col min="14" max="14" width="14.42578125" style="76" bestFit="1" customWidth="1"/>
    <col min="15" max="15" width="50.140625" style="76" bestFit="1" customWidth="1"/>
    <col min="16" max="260" width="11.42578125" style="76"/>
    <col min="261" max="261" width="13.140625" style="76" customWidth="1"/>
    <col min="262" max="262" width="15.140625" style="76" customWidth="1"/>
    <col min="263" max="263" width="42" style="76" customWidth="1"/>
    <col min="264" max="264" width="11.42578125" style="76"/>
    <col min="265" max="265" width="13.140625" style="76" customWidth="1"/>
    <col min="266" max="516" width="11.42578125" style="76"/>
    <col min="517" max="517" width="13.140625" style="76" customWidth="1"/>
    <col min="518" max="518" width="15.140625" style="76" customWidth="1"/>
    <col min="519" max="519" width="42" style="76" customWidth="1"/>
    <col min="520" max="520" width="11.42578125" style="76"/>
    <col min="521" max="521" width="13.140625" style="76" customWidth="1"/>
    <col min="522" max="772" width="11.42578125" style="76"/>
    <col min="773" max="773" width="13.140625" style="76" customWidth="1"/>
    <col min="774" max="774" width="15.140625" style="76" customWidth="1"/>
    <col min="775" max="775" width="42" style="76" customWidth="1"/>
    <col min="776" max="776" width="11.42578125" style="76"/>
    <col min="777" max="777" width="13.140625" style="76" customWidth="1"/>
    <col min="778" max="1028" width="11.42578125" style="76"/>
    <col min="1029" max="1029" width="13.140625" style="76" customWidth="1"/>
    <col min="1030" max="1030" width="15.140625" style="76" customWidth="1"/>
    <col min="1031" max="1031" width="42" style="76" customWidth="1"/>
    <col min="1032" max="1032" width="11.42578125" style="76"/>
    <col min="1033" max="1033" width="13.140625" style="76" customWidth="1"/>
    <col min="1034" max="1284" width="11.42578125" style="76"/>
    <col min="1285" max="1285" width="13.140625" style="76" customWidth="1"/>
    <col min="1286" max="1286" width="15.140625" style="76" customWidth="1"/>
    <col min="1287" max="1287" width="42" style="76" customWidth="1"/>
    <col min="1288" max="1288" width="11.42578125" style="76"/>
    <col min="1289" max="1289" width="13.140625" style="76" customWidth="1"/>
    <col min="1290" max="1540" width="11.42578125" style="76"/>
    <col min="1541" max="1541" width="13.140625" style="76" customWidth="1"/>
    <col min="1542" max="1542" width="15.140625" style="76" customWidth="1"/>
    <col min="1543" max="1543" width="42" style="76" customWidth="1"/>
    <col min="1544" max="1544" width="11.42578125" style="76"/>
    <col min="1545" max="1545" width="13.140625" style="76" customWidth="1"/>
    <col min="1546" max="1796" width="11.42578125" style="76"/>
    <col min="1797" max="1797" width="13.140625" style="76" customWidth="1"/>
    <col min="1798" max="1798" width="15.140625" style="76" customWidth="1"/>
    <col min="1799" max="1799" width="42" style="76" customWidth="1"/>
    <col min="1800" max="1800" width="11.42578125" style="76"/>
    <col min="1801" max="1801" width="13.140625" style="76" customWidth="1"/>
    <col min="1802" max="2052" width="11.42578125" style="76"/>
    <col min="2053" max="2053" width="13.140625" style="76" customWidth="1"/>
    <col min="2054" max="2054" width="15.140625" style="76" customWidth="1"/>
    <col min="2055" max="2055" width="42" style="76" customWidth="1"/>
    <col min="2056" max="2056" width="11.42578125" style="76"/>
    <col min="2057" max="2057" width="13.140625" style="76" customWidth="1"/>
    <col min="2058" max="2308" width="11.42578125" style="76"/>
    <col min="2309" max="2309" width="13.140625" style="76" customWidth="1"/>
    <col min="2310" max="2310" width="15.140625" style="76" customWidth="1"/>
    <col min="2311" max="2311" width="42" style="76" customWidth="1"/>
    <col min="2312" max="2312" width="11.42578125" style="76"/>
    <col min="2313" max="2313" width="13.140625" style="76" customWidth="1"/>
    <col min="2314" max="2564" width="11.42578125" style="76"/>
    <col min="2565" max="2565" width="13.140625" style="76" customWidth="1"/>
    <col min="2566" max="2566" width="15.140625" style="76" customWidth="1"/>
    <col min="2567" max="2567" width="42" style="76" customWidth="1"/>
    <col min="2568" max="2568" width="11.42578125" style="76"/>
    <col min="2569" max="2569" width="13.140625" style="76" customWidth="1"/>
    <col min="2570" max="2820" width="11.42578125" style="76"/>
    <col min="2821" max="2821" width="13.140625" style="76" customWidth="1"/>
    <col min="2822" max="2822" width="15.140625" style="76" customWidth="1"/>
    <col min="2823" max="2823" width="42" style="76" customWidth="1"/>
    <col min="2824" max="2824" width="11.42578125" style="76"/>
    <col min="2825" max="2825" width="13.140625" style="76" customWidth="1"/>
    <col min="2826" max="3076" width="11.42578125" style="76"/>
    <col min="3077" max="3077" width="13.140625" style="76" customWidth="1"/>
    <col min="3078" max="3078" width="15.140625" style="76" customWidth="1"/>
    <col min="3079" max="3079" width="42" style="76" customWidth="1"/>
    <col min="3080" max="3080" width="11.42578125" style="76"/>
    <col min="3081" max="3081" width="13.140625" style="76" customWidth="1"/>
    <col min="3082" max="3332" width="11.42578125" style="76"/>
    <col min="3333" max="3333" width="13.140625" style="76" customWidth="1"/>
    <col min="3334" max="3334" width="15.140625" style="76" customWidth="1"/>
    <col min="3335" max="3335" width="42" style="76" customWidth="1"/>
    <col min="3336" max="3336" width="11.42578125" style="76"/>
    <col min="3337" max="3337" width="13.140625" style="76" customWidth="1"/>
    <col min="3338" max="3588" width="11.42578125" style="76"/>
    <col min="3589" max="3589" width="13.140625" style="76" customWidth="1"/>
    <col min="3590" max="3590" width="15.140625" style="76" customWidth="1"/>
    <col min="3591" max="3591" width="42" style="76" customWidth="1"/>
    <col min="3592" max="3592" width="11.42578125" style="76"/>
    <col min="3593" max="3593" width="13.140625" style="76" customWidth="1"/>
    <col min="3594" max="3844" width="11.42578125" style="76"/>
    <col min="3845" max="3845" width="13.140625" style="76" customWidth="1"/>
    <col min="3846" max="3846" width="15.140625" style="76" customWidth="1"/>
    <col min="3847" max="3847" width="42" style="76" customWidth="1"/>
    <col min="3848" max="3848" width="11.42578125" style="76"/>
    <col min="3849" max="3849" width="13.140625" style="76" customWidth="1"/>
    <col min="3850" max="4100" width="11.42578125" style="76"/>
    <col min="4101" max="4101" width="13.140625" style="76" customWidth="1"/>
    <col min="4102" max="4102" width="15.140625" style="76" customWidth="1"/>
    <col min="4103" max="4103" width="42" style="76" customWidth="1"/>
    <col min="4104" max="4104" width="11.42578125" style="76"/>
    <col min="4105" max="4105" width="13.140625" style="76" customWidth="1"/>
    <col min="4106" max="4356" width="11.42578125" style="76"/>
    <col min="4357" max="4357" width="13.140625" style="76" customWidth="1"/>
    <col min="4358" max="4358" width="15.140625" style="76" customWidth="1"/>
    <col min="4359" max="4359" width="42" style="76" customWidth="1"/>
    <col min="4360" max="4360" width="11.42578125" style="76"/>
    <col min="4361" max="4361" width="13.140625" style="76" customWidth="1"/>
    <col min="4362" max="4612" width="11.42578125" style="76"/>
    <col min="4613" max="4613" width="13.140625" style="76" customWidth="1"/>
    <col min="4614" max="4614" width="15.140625" style="76" customWidth="1"/>
    <col min="4615" max="4615" width="42" style="76" customWidth="1"/>
    <col min="4616" max="4616" width="11.42578125" style="76"/>
    <col min="4617" max="4617" width="13.140625" style="76" customWidth="1"/>
    <col min="4618" max="4868" width="11.42578125" style="76"/>
    <col min="4869" max="4869" width="13.140625" style="76" customWidth="1"/>
    <col min="4870" max="4870" width="15.140625" style="76" customWidth="1"/>
    <col min="4871" max="4871" width="42" style="76" customWidth="1"/>
    <col min="4872" max="4872" width="11.42578125" style="76"/>
    <col min="4873" max="4873" width="13.140625" style="76" customWidth="1"/>
    <col min="4874" max="5124" width="11.42578125" style="76"/>
    <col min="5125" max="5125" width="13.140625" style="76" customWidth="1"/>
    <col min="5126" max="5126" width="15.140625" style="76" customWidth="1"/>
    <col min="5127" max="5127" width="42" style="76" customWidth="1"/>
    <col min="5128" max="5128" width="11.42578125" style="76"/>
    <col min="5129" max="5129" width="13.140625" style="76" customWidth="1"/>
    <col min="5130" max="5380" width="11.42578125" style="76"/>
    <col min="5381" max="5381" width="13.140625" style="76" customWidth="1"/>
    <col min="5382" max="5382" width="15.140625" style="76" customWidth="1"/>
    <col min="5383" max="5383" width="42" style="76" customWidth="1"/>
    <col min="5384" max="5384" width="11.42578125" style="76"/>
    <col min="5385" max="5385" width="13.140625" style="76" customWidth="1"/>
    <col min="5386" max="5636" width="11.42578125" style="76"/>
    <col min="5637" max="5637" width="13.140625" style="76" customWidth="1"/>
    <col min="5638" max="5638" width="15.140625" style="76" customWidth="1"/>
    <col min="5639" max="5639" width="42" style="76" customWidth="1"/>
    <col min="5640" max="5640" width="11.42578125" style="76"/>
    <col min="5641" max="5641" width="13.140625" style="76" customWidth="1"/>
    <col min="5642" max="5892" width="11.42578125" style="76"/>
    <col min="5893" max="5893" width="13.140625" style="76" customWidth="1"/>
    <col min="5894" max="5894" width="15.140625" style="76" customWidth="1"/>
    <col min="5895" max="5895" width="42" style="76" customWidth="1"/>
    <col min="5896" max="5896" width="11.42578125" style="76"/>
    <col min="5897" max="5897" width="13.140625" style="76" customWidth="1"/>
    <col min="5898" max="6148" width="11.42578125" style="76"/>
    <col min="6149" max="6149" width="13.140625" style="76" customWidth="1"/>
    <col min="6150" max="6150" width="15.140625" style="76" customWidth="1"/>
    <col min="6151" max="6151" width="42" style="76" customWidth="1"/>
    <col min="6152" max="6152" width="11.42578125" style="76"/>
    <col min="6153" max="6153" width="13.140625" style="76" customWidth="1"/>
    <col min="6154" max="6404" width="11.42578125" style="76"/>
    <col min="6405" max="6405" width="13.140625" style="76" customWidth="1"/>
    <col min="6406" max="6406" width="15.140625" style="76" customWidth="1"/>
    <col min="6407" max="6407" width="42" style="76" customWidth="1"/>
    <col min="6408" max="6408" width="11.42578125" style="76"/>
    <col min="6409" max="6409" width="13.140625" style="76" customWidth="1"/>
    <col min="6410" max="6660" width="11.42578125" style="76"/>
    <col min="6661" max="6661" width="13.140625" style="76" customWidth="1"/>
    <col min="6662" max="6662" width="15.140625" style="76" customWidth="1"/>
    <col min="6663" max="6663" width="42" style="76" customWidth="1"/>
    <col min="6664" max="6664" width="11.42578125" style="76"/>
    <col min="6665" max="6665" width="13.140625" style="76" customWidth="1"/>
    <col min="6666" max="6916" width="11.42578125" style="76"/>
    <col min="6917" max="6917" width="13.140625" style="76" customWidth="1"/>
    <col min="6918" max="6918" width="15.140625" style="76" customWidth="1"/>
    <col min="6919" max="6919" width="42" style="76" customWidth="1"/>
    <col min="6920" max="6920" width="11.42578125" style="76"/>
    <col min="6921" max="6921" width="13.140625" style="76" customWidth="1"/>
    <col min="6922" max="7172" width="11.42578125" style="76"/>
    <col min="7173" max="7173" width="13.140625" style="76" customWidth="1"/>
    <col min="7174" max="7174" width="15.140625" style="76" customWidth="1"/>
    <col min="7175" max="7175" width="42" style="76" customWidth="1"/>
    <col min="7176" max="7176" width="11.42578125" style="76"/>
    <col min="7177" max="7177" width="13.140625" style="76" customWidth="1"/>
    <col min="7178" max="7428" width="11.42578125" style="76"/>
    <col min="7429" max="7429" width="13.140625" style="76" customWidth="1"/>
    <col min="7430" max="7430" width="15.140625" style="76" customWidth="1"/>
    <col min="7431" max="7431" width="42" style="76" customWidth="1"/>
    <col min="7432" max="7432" width="11.42578125" style="76"/>
    <col min="7433" max="7433" width="13.140625" style="76" customWidth="1"/>
    <col min="7434" max="7684" width="11.42578125" style="76"/>
    <col min="7685" max="7685" width="13.140625" style="76" customWidth="1"/>
    <col min="7686" max="7686" width="15.140625" style="76" customWidth="1"/>
    <col min="7687" max="7687" width="42" style="76" customWidth="1"/>
    <col min="7688" max="7688" width="11.42578125" style="76"/>
    <col min="7689" max="7689" width="13.140625" style="76" customWidth="1"/>
    <col min="7690" max="7940" width="11.42578125" style="76"/>
    <col min="7941" max="7941" width="13.140625" style="76" customWidth="1"/>
    <col min="7942" max="7942" width="15.140625" style="76" customWidth="1"/>
    <col min="7943" max="7943" width="42" style="76" customWidth="1"/>
    <col min="7944" max="7944" width="11.42578125" style="76"/>
    <col min="7945" max="7945" width="13.140625" style="76" customWidth="1"/>
    <col min="7946" max="8196" width="11.42578125" style="76"/>
    <col min="8197" max="8197" width="13.140625" style="76" customWidth="1"/>
    <col min="8198" max="8198" width="15.140625" style="76" customWidth="1"/>
    <col min="8199" max="8199" width="42" style="76" customWidth="1"/>
    <col min="8200" max="8200" width="11.42578125" style="76"/>
    <col min="8201" max="8201" width="13.140625" style="76" customWidth="1"/>
    <col min="8202" max="8452" width="11.42578125" style="76"/>
    <col min="8453" max="8453" width="13.140625" style="76" customWidth="1"/>
    <col min="8454" max="8454" width="15.140625" style="76" customWidth="1"/>
    <col min="8455" max="8455" width="42" style="76" customWidth="1"/>
    <col min="8456" max="8456" width="11.42578125" style="76"/>
    <col min="8457" max="8457" width="13.140625" style="76" customWidth="1"/>
    <col min="8458" max="8708" width="11.42578125" style="76"/>
    <col min="8709" max="8709" width="13.140625" style="76" customWidth="1"/>
    <col min="8710" max="8710" width="15.140625" style="76" customWidth="1"/>
    <col min="8711" max="8711" width="42" style="76" customWidth="1"/>
    <col min="8712" max="8712" width="11.42578125" style="76"/>
    <col min="8713" max="8713" width="13.140625" style="76" customWidth="1"/>
    <col min="8714" max="8964" width="11.42578125" style="76"/>
    <col min="8965" max="8965" width="13.140625" style="76" customWidth="1"/>
    <col min="8966" max="8966" width="15.140625" style="76" customWidth="1"/>
    <col min="8967" max="8967" width="42" style="76" customWidth="1"/>
    <col min="8968" max="8968" width="11.42578125" style="76"/>
    <col min="8969" max="8969" width="13.140625" style="76" customWidth="1"/>
    <col min="8970" max="9220" width="11.42578125" style="76"/>
    <col min="9221" max="9221" width="13.140625" style="76" customWidth="1"/>
    <col min="9222" max="9222" width="15.140625" style="76" customWidth="1"/>
    <col min="9223" max="9223" width="42" style="76" customWidth="1"/>
    <col min="9224" max="9224" width="11.42578125" style="76"/>
    <col min="9225" max="9225" width="13.140625" style="76" customWidth="1"/>
    <col min="9226" max="9476" width="11.42578125" style="76"/>
    <col min="9477" max="9477" width="13.140625" style="76" customWidth="1"/>
    <col min="9478" max="9478" width="15.140625" style="76" customWidth="1"/>
    <col min="9479" max="9479" width="42" style="76" customWidth="1"/>
    <col min="9480" max="9480" width="11.42578125" style="76"/>
    <col min="9481" max="9481" width="13.140625" style="76" customWidth="1"/>
    <col min="9482" max="9732" width="11.42578125" style="76"/>
    <col min="9733" max="9733" width="13.140625" style="76" customWidth="1"/>
    <col min="9734" max="9734" width="15.140625" style="76" customWidth="1"/>
    <col min="9735" max="9735" width="42" style="76" customWidth="1"/>
    <col min="9736" max="9736" width="11.42578125" style="76"/>
    <col min="9737" max="9737" width="13.140625" style="76" customWidth="1"/>
    <col min="9738" max="9988" width="11.42578125" style="76"/>
    <col min="9989" max="9989" width="13.140625" style="76" customWidth="1"/>
    <col min="9990" max="9990" width="15.140625" style="76" customWidth="1"/>
    <col min="9991" max="9991" width="42" style="76" customWidth="1"/>
    <col min="9992" max="9992" width="11.42578125" style="76"/>
    <col min="9993" max="9993" width="13.140625" style="76" customWidth="1"/>
    <col min="9994" max="10244" width="11.42578125" style="76"/>
    <col min="10245" max="10245" width="13.140625" style="76" customWidth="1"/>
    <col min="10246" max="10246" width="15.140625" style="76" customWidth="1"/>
    <col min="10247" max="10247" width="42" style="76" customWidth="1"/>
    <col min="10248" max="10248" width="11.42578125" style="76"/>
    <col min="10249" max="10249" width="13.140625" style="76" customWidth="1"/>
    <col min="10250" max="10500" width="11.42578125" style="76"/>
    <col min="10501" max="10501" width="13.140625" style="76" customWidth="1"/>
    <col min="10502" max="10502" width="15.140625" style="76" customWidth="1"/>
    <col min="10503" max="10503" width="42" style="76" customWidth="1"/>
    <col min="10504" max="10504" width="11.42578125" style="76"/>
    <col min="10505" max="10505" width="13.140625" style="76" customWidth="1"/>
    <col min="10506" max="10756" width="11.42578125" style="76"/>
    <col min="10757" max="10757" width="13.140625" style="76" customWidth="1"/>
    <col min="10758" max="10758" width="15.140625" style="76" customWidth="1"/>
    <col min="10759" max="10759" width="42" style="76" customWidth="1"/>
    <col min="10760" max="10760" width="11.42578125" style="76"/>
    <col min="10761" max="10761" width="13.140625" style="76" customWidth="1"/>
    <col min="10762" max="11012" width="11.42578125" style="76"/>
    <col min="11013" max="11013" width="13.140625" style="76" customWidth="1"/>
    <col min="11014" max="11014" width="15.140625" style="76" customWidth="1"/>
    <col min="11015" max="11015" width="42" style="76" customWidth="1"/>
    <col min="11016" max="11016" width="11.42578125" style="76"/>
    <col min="11017" max="11017" width="13.140625" style="76" customWidth="1"/>
    <col min="11018" max="11268" width="11.42578125" style="76"/>
    <col min="11269" max="11269" width="13.140625" style="76" customWidth="1"/>
    <col min="11270" max="11270" width="15.140625" style="76" customWidth="1"/>
    <col min="11271" max="11271" width="42" style="76" customWidth="1"/>
    <col min="11272" max="11272" width="11.42578125" style="76"/>
    <col min="11273" max="11273" width="13.140625" style="76" customWidth="1"/>
    <col min="11274" max="11524" width="11.42578125" style="76"/>
    <col min="11525" max="11525" width="13.140625" style="76" customWidth="1"/>
    <col min="11526" max="11526" width="15.140625" style="76" customWidth="1"/>
    <col min="11527" max="11527" width="42" style="76" customWidth="1"/>
    <col min="11528" max="11528" width="11.42578125" style="76"/>
    <col min="11529" max="11529" width="13.140625" style="76" customWidth="1"/>
    <col min="11530" max="11780" width="11.42578125" style="76"/>
    <col min="11781" max="11781" width="13.140625" style="76" customWidth="1"/>
    <col min="11782" max="11782" width="15.140625" style="76" customWidth="1"/>
    <col min="11783" max="11783" width="42" style="76" customWidth="1"/>
    <col min="11784" max="11784" width="11.42578125" style="76"/>
    <col min="11785" max="11785" width="13.140625" style="76" customWidth="1"/>
    <col min="11786" max="12036" width="11.42578125" style="76"/>
    <col min="12037" max="12037" width="13.140625" style="76" customWidth="1"/>
    <col min="12038" max="12038" width="15.140625" style="76" customWidth="1"/>
    <col min="12039" max="12039" width="42" style="76" customWidth="1"/>
    <col min="12040" max="12040" width="11.42578125" style="76"/>
    <col min="12041" max="12041" width="13.140625" style="76" customWidth="1"/>
    <col min="12042" max="12292" width="11.42578125" style="76"/>
    <col min="12293" max="12293" width="13.140625" style="76" customWidth="1"/>
    <col min="12294" max="12294" width="15.140625" style="76" customWidth="1"/>
    <col min="12295" max="12295" width="42" style="76" customWidth="1"/>
    <col min="12296" max="12296" width="11.42578125" style="76"/>
    <col min="12297" max="12297" width="13.140625" style="76" customWidth="1"/>
    <col min="12298" max="12548" width="11.42578125" style="76"/>
    <col min="12549" max="12549" width="13.140625" style="76" customWidth="1"/>
    <col min="12550" max="12550" width="15.140625" style="76" customWidth="1"/>
    <col min="12551" max="12551" width="42" style="76" customWidth="1"/>
    <col min="12552" max="12552" width="11.42578125" style="76"/>
    <col min="12553" max="12553" width="13.140625" style="76" customWidth="1"/>
    <col min="12554" max="12804" width="11.42578125" style="76"/>
    <col min="12805" max="12805" width="13.140625" style="76" customWidth="1"/>
    <col min="12806" max="12806" width="15.140625" style="76" customWidth="1"/>
    <col min="12807" max="12807" width="42" style="76" customWidth="1"/>
    <col min="12808" max="12808" width="11.42578125" style="76"/>
    <col min="12809" max="12809" width="13.140625" style="76" customWidth="1"/>
    <col min="12810" max="13060" width="11.42578125" style="76"/>
    <col min="13061" max="13061" width="13.140625" style="76" customWidth="1"/>
    <col min="13062" max="13062" width="15.140625" style="76" customWidth="1"/>
    <col min="13063" max="13063" width="42" style="76" customWidth="1"/>
    <col min="13064" max="13064" width="11.42578125" style="76"/>
    <col min="13065" max="13065" width="13.140625" style="76" customWidth="1"/>
    <col min="13066" max="13316" width="11.42578125" style="76"/>
    <col min="13317" max="13317" width="13.140625" style="76" customWidth="1"/>
    <col min="13318" max="13318" width="15.140625" style="76" customWidth="1"/>
    <col min="13319" max="13319" width="42" style="76" customWidth="1"/>
    <col min="13320" max="13320" width="11.42578125" style="76"/>
    <col min="13321" max="13321" width="13.140625" style="76" customWidth="1"/>
    <col min="13322" max="13572" width="11.42578125" style="76"/>
    <col min="13573" max="13573" width="13.140625" style="76" customWidth="1"/>
    <col min="13574" max="13574" width="15.140625" style="76" customWidth="1"/>
    <col min="13575" max="13575" width="42" style="76" customWidth="1"/>
    <col min="13576" max="13576" width="11.42578125" style="76"/>
    <col min="13577" max="13577" width="13.140625" style="76" customWidth="1"/>
    <col min="13578" max="13828" width="11.42578125" style="76"/>
    <col min="13829" max="13829" width="13.140625" style="76" customWidth="1"/>
    <col min="13830" max="13830" width="15.140625" style="76" customWidth="1"/>
    <col min="13831" max="13831" width="42" style="76" customWidth="1"/>
    <col min="13832" max="13832" width="11.42578125" style="76"/>
    <col min="13833" max="13833" width="13.140625" style="76" customWidth="1"/>
    <col min="13834" max="14084" width="11.42578125" style="76"/>
    <col min="14085" max="14085" width="13.140625" style="76" customWidth="1"/>
    <col min="14086" max="14086" width="15.140625" style="76" customWidth="1"/>
    <col min="14087" max="14087" width="42" style="76" customWidth="1"/>
    <col min="14088" max="14088" width="11.42578125" style="76"/>
    <col min="14089" max="14089" width="13.140625" style="76" customWidth="1"/>
    <col min="14090" max="14340" width="11.42578125" style="76"/>
    <col min="14341" max="14341" width="13.140625" style="76" customWidth="1"/>
    <col min="14342" max="14342" width="15.140625" style="76" customWidth="1"/>
    <col min="14343" max="14343" width="42" style="76" customWidth="1"/>
    <col min="14344" max="14344" width="11.42578125" style="76"/>
    <col min="14345" max="14345" width="13.140625" style="76" customWidth="1"/>
    <col min="14346" max="14596" width="11.42578125" style="76"/>
    <col min="14597" max="14597" width="13.140625" style="76" customWidth="1"/>
    <col min="14598" max="14598" width="15.140625" style="76" customWidth="1"/>
    <col min="14599" max="14599" width="42" style="76" customWidth="1"/>
    <col min="14600" max="14600" width="11.42578125" style="76"/>
    <col min="14601" max="14601" width="13.140625" style="76" customWidth="1"/>
    <col min="14602" max="14852" width="11.42578125" style="76"/>
    <col min="14853" max="14853" width="13.140625" style="76" customWidth="1"/>
    <col min="14854" max="14854" width="15.140625" style="76" customWidth="1"/>
    <col min="14855" max="14855" width="42" style="76" customWidth="1"/>
    <col min="14856" max="14856" width="11.42578125" style="76"/>
    <col min="14857" max="14857" width="13.140625" style="76" customWidth="1"/>
    <col min="14858" max="15108" width="11.42578125" style="76"/>
    <col min="15109" max="15109" width="13.140625" style="76" customWidth="1"/>
    <col min="15110" max="15110" width="15.140625" style="76" customWidth="1"/>
    <col min="15111" max="15111" width="42" style="76" customWidth="1"/>
    <col min="15112" max="15112" width="11.42578125" style="76"/>
    <col min="15113" max="15113" width="13.140625" style="76" customWidth="1"/>
    <col min="15114" max="15364" width="11.42578125" style="76"/>
    <col min="15365" max="15365" width="13.140625" style="76" customWidth="1"/>
    <col min="15366" max="15366" width="15.140625" style="76" customWidth="1"/>
    <col min="15367" max="15367" width="42" style="76" customWidth="1"/>
    <col min="15368" max="15368" width="11.42578125" style="76"/>
    <col min="15369" max="15369" width="13.140625" style="76" customWidth="1"/>
    <col min="15370" max="15620" width="11.42578125" style="76"/>
    <col min="15621" max="15621" width="13.140625" style="76" customWidth="1"/>
    <col min="15622" max="15622" width="15.140625" style="76" customWidth="1"/>
    <col min="15623" max="15623" width="42" style="76" customWidth="1"/>
    <col min="15624" max="15624" width="11.42578125" style="76"/>
    <col min="15625" max="15625" width="13.140625" style="76" customWidth="1"/>
    <col min="15626" max="15876" width="11.42578125" style="76"/>
    <col min="15877" max="15877" width="13.140625" style="76" customWidth="1"/>
    <col min="15878" max="15878" width="15.140625" style="76" customWidth="1"/>
    <col min="15879" max="15879" width="42" style="76" customWidth="1"/>
    <col min="15880" max="15880" width="11.42578125" style="76"/>
    <col min="15881" max="15881" width="13.140625" style="76" customWidth="1"/>
    <col min="15882" max="16132" width="11.42578125" style="76"/>
    <col min="16133" max="16133" width="13.140625" style="76" customWidth="1"/>
    <col min="16134" max="16134" width="15.140625" style="76" customWidth="1"/>
    <col min="16135" max="16135" width="42" style="76" customWidth="1"/>
    <col min="16136" max="16136" width="11.42578125" style="76"/>
    <col min="16137" max="16137" width="13.140625" style="76" customWidth="1"/>
    <col min="16138" max="16384" width="11.42578125" style="76"/>
  </cols>
  <sheetData>
    <row r="1" spans="1:16" s="71" customFormat="1" ht="30" customHeight="1" x14ac:dyDescent="0.25">
      <c r="B1" s="72"/>
      <c r="C1" s="72"/>
      <c r="D1" s="73"/>
      <c r="E1" s="73"/>
      <c r="F1" s="73"/>
      <c r="G1" s="73"/>
      <c r="H1" s="73"/>
      <c r="I1" s="73"/>
      <c r="J1" s="73"/>
      <c r="K1" s="73"/>
      <c r="L1" s="74"/>
      <c r="M1" s="75"/>
    </row>
    <row r="2" spans="1:16" s="71" customFormat="1" ht="30" customHeight="1" x14ac:dyDescent="0.25">
      <c r="A2" s="143" t="s">
        <v>114</v>
      </c>
      <c r="B2" s="143"/>
      <c r="C2" s="143"/>
      <c r="D2" s="143"/>
      <c r="E2" s="143"/>
      <c r="F2" s="143"/>
      <c r="G2" s="143"/>
      <c r="H2" s="73"/>
      <c r="I2" s="73"/>
      <c r="J2" s="73"/>
      <c r="K2" s="73"/>
      <c r="L2" s="74"/>
      <c r="M2" s="75"/>
    </row>
    <row r="3" spans="1:16" s="71" customFormat="1" ht="30" customHeight="1" x14ac:dyDescent="0.25">
      <c r="A3" s="143" t="s">
        <v>115</v>
      </c>
      <c r="B3" s="143"/>
      <c r="C3" s="143"/>
      <c r="D3" s="143"/>
      <c r="E3" s="143"/>
      <c r="F3" s="143"/>
      <c r="G3" s="143"/>
      <c r="H3" s="4"/>
      <c r="I3" s="4"/>
      <c r="J3" s="4"/>
      <c r="K3" s="4"/>
      <c r="L3" s="4"/>
      <c r="M3" s="4"/>
    </row>
    <row r="4" spans="1:16" s="71" customFormat="1" ht="30" customHeight="1" x14ac:dyDescent="0.25">
      <c r="A4" s="151" t="s">
        <v>2</v>
      </c>
      <c r="B4" s="151"/>
      <c r="C4" s="151"/>
      <c r="D4" s="151"/>
      <c r="E4" s="151"/>
      <c r="F4" s="151"/>
      <c r="G4" s="151"/>
      <c r="H4" s="4"/>
      <c r="I4" s="4"/>
      <c r="J4" s="4"/>
      <c r="K4" s="4"/>
      <c r="L4" s="4"/>
      <c r="M4" s="4"/>
      <c r="N4" s="147"/>
      <c r="O4" s="147"/>
      <c r="P4" s="76"/>
    </row>
    <row r="5" spans="1:16" ht="30" customHeight="1" x14ac:dyDescent="0.25">
      <c r="A5" s="143"/>
      <c r="B5" s="143"/>
      <c r="C5" s="143"/>
      <c r="D5" s="143"/>
      <c r="E5" s="143"/>
      <c r="F5" s="143"/>
      <c r="G5" s="143"/>
      <c r="N5" s="77"/>
      <c r="O5" s="77"/>
    </row>
    <row r="6" spans="1:16" ht="30" customHeight="1" x14ac:dyDescent="0.25">
      <c r="A6" s="78" t="s">
        <v>3</v>
      </c>
      <c r="B6" s="78"/>
      <c r="C6" s="79">
        <f ca="1">NOW()</f>
        <v>44932.813576388886</v>
      </c>
      <c r="D6" s="78" t="s">
        <v>4</v>
      </c>
      <c r="E6" s="152" t="s">
        <v>166</v>
      </c>
      <c r="F6" s="152"/>
      <c r="N6" s="77"/>
      <c r="O6" s="77"/>
    </row>
    <row r="7" spans="1:16" ht="30" customHeight="1" x14ac:dyDescent="0.25">
      <c r="A7" s="80"/>
      <c r="B7" s="80"/>
      <c r="C7" s="80"/>
      <c r="D7" s="80"/>
      <c r="E7" s="80"/>
      <c r="F7" s="76"/>
      <c r="N7" s="77"/>
      <c r="O7" s="77"/>
    </row>
    <row r="8" spans="1:16" ht="30" customHeight="1" x14ac:dyDescent="0.25">
      <c r="A8" s="78" t="s">
        <v>5</v>
      </c>
      <c r="B8" s="78"/>
      <c r="C8" s="81" t="s">
        <v>159</v>
      </c>
      <c r="D8" s="82" t="s">
        <v>163</v>
      </c>
      <c r="E8" s="153" t="s">
        <v>161</v>
      </c>
      <c r="F8" s="154"/>
      <c r="G8" s="83"/>
      <c r="H8" s="83"/>
      <c r="N8" s="77"/>
      <c r="O8" s="77"/>
    </row>
    <row r="9" spans="1:16" ht="30" customHeight="1" x14ac:dyDescent="0.25">
      <c r="A9" s="80"/>
      <c r="B9" s="80"/>
      <c r="C9" s="80"/>
      <c r="D9" s="80"/>
      <c r="E9" s="80"/>
      <c r="F9" s="76"/>
      <c r="N9" s="77"/>
      <c r="O9" s="77"/>
    </row>
    <row r="10" spans="1:16" ht="30" customHeight="1" x14ac:dyDescent="0.25">
      <c r="A10" s="78" t="s">
        <v>7</v>
      </c>
      <c r="B10" s="78"/>
      <c r="C10" s="148" t="s">
        <v>160</v>
      </c>
      <c r="D10" s="149"/>
      <c r="E10" s="149"/>
      <c r="F10" s="150"/>
      <c r="N10" s="77"/>
      <c r="O10" s="77"/>
    </row>
    <row r="11" spans="1:16" ht="30" customHeight="1" x14ac:dyDescent="0.25">
      <c r="A11" s="80"/>
      <c r="B11" s="80"/>
      <c r="C11" s="80"/>
      <c r="D11" s="80"/>
      <c r="E11" s="80"/>
      <c r="F11" s="76"/>
      <c r="N11" s="84"/>
      <c r="O11" s="84"/>
    </row>
    <row r="12" spans="1:16" ht="30" customHeight="1" x14ac:dyDescent="0.25">
      <c r="A12" s="78" t="s">
        <v>9</v>
      </c>
      <c r="B12" s="78"/>
      <c r="C12" s="79">
        <v>44933</v>
      </c>
      <c r="D12" s="82" t="s">
        <v>10</v>
      </c>
      <c r="E12" s="155" t="s">
        <v>467</v>
      </c>
      <c r="F12" s="155"/>
      <c r="N12" s="84"/>
      <c r="O12" s="84"/>
    </row>
    <row r="13" spans="1:16" ht="30" customHeight="1" x14ac:dyDescent="0.25">
      <c r="A13" s="80"/>
      <c r="B13" s="80"/>
      <c r="C13" s="80"/>
      <c r="D13" s="80"/>
      <c r="E13" s="80"/>
      <c r="F13" s="80"/>
      <c r="G13" s="85"/>
      <c r="N13" s="86"/>
      <c r="O13" s="86"/>
    </row>
    <row r="14" spans="1:16" ht="30" customHeight="1" x14ac:dyDescent="0.25">
      <c r="A14" s="78" t="s">
        <v>11</v>
      </c>
      <c r="B14" s="78"/>
      <c r="C14" s="87" t="s">
        <v>164</v>
      </c>
      <c r="D14" s="88"/>
      <c r="E14" s="89"/>
      <c r="F14" s="89"/>
      <c r="G14" s="88"/>
      <c r="N14" s="86"/>
      <c r="O14" s="86"/>
    </row>
    <row r="15" spans="1:16" ht="30" customHeight="1" x14ac:dyDescent="0.25">
      <c r="A15" s="80"/>
      <c r="B15" s="80"/>
      <c r="C15" s="80"/>
      <c r="D15" s="80"/>
      <c r="E15" s="80"/>
      <c r="F15" s="80"/>
      <c r="G15" s="85"/>
      <c r="N15" s="86"/>
      <c r="O15" s="86"/>
    </row>
    <row r="16" spans="1:16" ht="30" customHeight="1" x14ac:dyDescent="0.25">
      <c r="A16" s="78" t="s">
        <v>12</v>
      </c>
      <c r="B16" s="78"/>
      <c r="C16" s="87"/>
      <c r="D16" s="82" t="s">
        <v>162</v>
      </c>
      <c r="E16" s="155"/>
      <c r="F16" s="155"/>
      <c r="G16" s="88"/>
      <c r="N16" s="86"/>
      <c r="O16" s="86"/>
    </row>
    <row r="17" spans="1:15" ht="30" customHeight="1" x14ac:dyDescent="0.25">
      <c r="A17" s="80"/>
      <c r="B17" s="80"/>
      <c r="C17" s="80"/>
      <c r="D17" s="80"/>
      <c r="E17" s="80"/>
      <c r="F17" s="80"/>
      <c r="G17" s="85"/>
      <c r="N17" s="90"/>
      <c r="O17" s="90"/>
    </row>
    <row r="18" spans="1:15" ht="30" customHeight="1" x14ac:dyDescent="0.25">
      <c r="A18" s="156" t="s">
        <v>167</v>
      </c>
      <c r="B18" s="157"/>
      <c r="C18" s="91"/>
      <c r="D18" s="92"/>
      <c r="E18" s="93"/>
      <c r="F18" s="93"/>
      <c r="G18" s="94"/>
      <c r="N18" s="90"/>
      <c r="O18" s="90"/>
    </row>
    <row r="19" spans="1:15" ht="30" customHeight="1" x14ac:dyDescent="0.25">
      <c r="A19" s="71"/>
      <c r="B19" s="72"/>
      <c r="C19" s="71"/>
      <c r="D19" s="71"/>
      <c r="E19" s="71"/>
      <c r="F19" s="71"/>
      <c r="G19" s="71"/>
      <c r="N19" s="90"/>
      <c r="O19" s="90"/>
    </row>
    <row r="20" spans="1:15" ht="49.5" customHeight="1" x14ac:dyDescent="0.25">
      <c r="A20" s="139" t="s">
        <v>15</v>
      </c>
      <c r="B20" s="95" t="s">
        <v>165</v>
      </c>
      <c r="C20" s="95" t="s">
        <v>17</v>
      </c>
      <c r="D20" s="95" t="s">
        <v>18</v>
      </c>
      <c r="E20" s="95" t="s">
        <v>19</v>
      </c>
      <c r="F20" s="96" t="s">
        <v>20</v>
      </c>
      <c r="G20" s="96" t="s">
        <v>21</v>
      </c>
      <c r="N20" s="90"/>
      <c r="O20" s="90"/>
    </row>
    <row r="21" spans="1:15" s="97" customFormat="1" ht="30" customHeight="1" x14ac:dyDescent="0.25">
      <c r="A21" s="104" t="s">
        <v>168</v>
      </c>
      <c r="B21" s="105" t="s">
        <v>169</v>
      </c>
      <c r="C21" s="105" t="s">
        <v>170</v>
      </c>
      <c r="D21" s="99">
        <v>3</v>
      </c>
      <c r="E21" s="106"/>
      <c r="F21" s="107">
        <v>250</v>
      </c>
      <c r="G21" s="107">
        <f t="shared" ref="G21:G88" si="0">D21*F21</f>
        <v>750</v>
      </c>
      <c r="N21" s="90"/>
      <c r="O21" s="90"/>
    </row>
    <row r="22" spans="1:15" s="97" customFormat="1" ht="30" customHeight="1" x14ac:dyDescent="0.25">
      <c r="A22" s="104" t="s">
        <v>171</v>
      </c>
      <c r="B22" s="105" t="s">
        <v>172</v>
      </c>
      <c r="C22" s="105" t="s">
        <v>173</v>
      </c>
      <c r="D22" s="99">
        <v>2</v>
      </c>
      <c r="E22" s="106"/>
      <c r="F22" s="107">
        <v>250</v>
      </c>
      <c r="G22" s="107">
        <f t="shared" si="0"/>
        <v>500</v>
      </c>
      <c r="N22" s="90"/>
      <c r="O22" s="90"/>
    </row>
    <row r="23" spans="1:15" s="97" customFormat="1" ht="30" customHeight="1" x14ac:dyDescent="0.25">
      <c r="A23" s="104" t="s">
        <v>174</v>
      </c>
      <c r="B23" s="105" t="s">
        <v>175</v>
      </c>
      <c r="C23" s="105" t="s">
        <v>176</v>
      </c>
      <c r="D23" s="99">
        <v>2</v>
      </c>
      <c r="E23" s="106"/>
      <c r="F23" s="107">
        <v>250</v>
      </c>
      <c r="G23" s="107">
        <f t="shared" si="0"/>
        <v>500</v>
      </c>
      <c r="N23" s="90"/>
      <c r="O23" s="90"/>
    </row>
    <row r="24" spans="1:15" s="97" customFormat="1" ht="30" customHeight="1" x14ac:dyDescent="0.25">
      <c r="A24" s="104" t="s">
        <v>177</v>
      </c>
      <c r="B24" s="105" t="s">
        <v>178</v>
      </c>
      <c r="C24" s="105" t="s">
        <v>179</v>
      </c>
      <c r="D24" s="99">
        <v>3</v>
      </c>
      <c r="E24" s="106"/>
      <c r="F24" s="107">
        <v>250</v>
      </c>
      <c r="G24" s="107">
        <f t="shared" si="0"/>
        <v>750</v>
      </c>
      <c r="N24" s="90"/>
      <c r="O24" s="90"/>
    </row>
    <row r="25" spans="1:15" s="97" customFormat="1" ht="30" customHeight="1" x14ac:dyDescent="0.25">
      <c r="A25" s="104" t="s">
        <v>180</v>
      </c>
      <c r="B25" s="105" t="s">
        <v>181</v>
      </c>
      <c r="C25" s="105" t="s">
        <v>182</v>
      </c>
      <c r="D25" s="99">
        <v>0</v>
      </c>
      <c r="E25" s="106"/>
      <c r="F25" s="107">
        <v>250</v>
      </c>
      <c r="G25" s="107">
        <f t="shared" si="0"/>
        <v>0</v>
      </c>
      <c r="N25" s="90"/>
      <c r="O25" s="90"/>
    </row>
    <row r="26" spans="1:15" s="97" customFormat="1" ht="30" customHeight="1" x14ac:dyDescent="0.25">
      <c r="A26" s="104" t="s">
        <v>183</v>
      </c>
      <c r="B26" s="105" t="s">
        <v>184</v>
      </c>
      <c r="C26" s="105" t="s">
        <v>185</v>
      </c>
      <c r="D26" s="99">
        <v>2</v>
      </c>
      <c r="E26" s="106"/>
      <c r="F26" s="107">
        <v>250</v>
      </c>
      <c r="G26" s="107">
        <f t="shared" si="0"/>
        <v>500</v>
      </c>
      <c r="N26" s="90"/>
      <c r="O26" s="90"/>
    </row>
    <row r="27" spans="1:15" s="97" customFormat="1" ht="30" customHeight="1" x14ac:dyDescent="0.25">
      <c r="A27" s="104" t="s">
        <v>186</v>
      </c>
      <c r="B27" s="105" t="s">
        <v>187</v>
      </c>
      <c r="C27" s="105" t="s">
        <v>188</v>
      </c>
      <c r="D27" s="99">
        <v>2</v>
      </c>
      <c r="E27" s="106"/>
      <c r="F27" s="107">
        <v>250</v>
      </c>
      <c r="G27" s="107">
        <f t="shared" si="0"/>
        <v>500</v>
      </c>
      <c r="N27" s="90"/>
      <c r="O27" s="90"/>
    </row>
    <row r="28" spans="1:15" s="97" customFormat="1" ht="30" customHeight="1" x14ac:dyDescent="0.25">
      <c r="A28" s="104" t="s">
        <v>189</v>
      </c>
      <c r="B28" s="105" t="s">
        <v>190</v>
      </c>
      <c r="C28" s="105" t="s">
        <v>191</v>
      </c>
      <c r="D28" s="99">
        <v>2</v>
      </c>
      <c r="E28" s="106"/>
      <c r="F28" s="107">
        <v>250</v>
      </c>
      <c r="G28" s="107">
        <f t="shared" si="0"/>
        <v>500</v>
      </c>
      <c r="N28" s="90"/>
      <c r="O28" s="90"/>
    </row>
    <row r="29" spans="1:15" s="97" customFormat="1" ht="30" customHeight="1" x14ac:dyDescent="0.25">
      <c r="A29" s="104"/>
      <c r="B29" s="105"/>
      <c r="C29" s="105"/>
      <c r="D29" s="108">
        <f>SUM(D21:D28)</f>
        <v>16</v>
      </c>
      <c r="E29" s="106"/>
      <c r="F29" s="107"/>
      <c r="G29" s="107"/>
      <c r="N29" s="90"/>
      <c r="O29" s="90"/>
    </row>
    <row r="30" spans="1:15" s="97" customFormat="1" ht="30" customHeight="1" x14ac:dyDescent="0.25">
      <c r="A30" s="104" t="s">
        <v>192</v>
      </c>
      <c r="B30" s="105" t="s">
        <v>193</v>
      </c>
      <c r="C30" s="105" t="s">
        <v>194</v>
      </c>
      <c r="D30" s="99">
        <v>2</v>
      </c>
      <c r="E30" s="106"/>
      <c r="F30" s="107">
        <v>250</v>
      </c>
      <c r="G30" s="107">
        <f t="shared" si="0"/>
        <v>500</v>
      </c>
      <c r="N30" s="90"/>
      <c r="O30" s="90"/>
    </row>
    <row r="31" spans="1:15" s="97" customFormat="1" ht="30" customHeight="1" x14ac:dyDescent="0.25">
      <c r="A31" s="104" t="s">
        <v>195</v>
      </c>
      <c r="B31" s="105" t="s">
        <v>196</v>
      </c>
      <c r="C31" s="105" t="s">
        <v>197</v>
      </c>
      <c r="D31" s="99">
        <v>2</v>
      </c>
      <c r="E31" s="106"/>
      <c r="F31" s="107">
        <v>250</v>
      </c>
      <c r="G31" s="107">
        <f t="shared" si="0"/>
        <v>500</v>
      </c>
      <c r="N31" s="90"/>
      <c r="O31" s="90"/>
    </row>
    <row r="32" spans="1:15" s="97" customFormat="1" ht="30" customHeight="1" x14ac:dyDescent="0.25">
      <c r="A32" s="104" t="s">
        <v>198</v>
      </c>
      <c r="B32" s="105" t="s">
        <v>199</v>
      </c>
      <c r="C32" s="105" t="s">
        <v>200</v>
      </c>
      <c r="D32" s="99">
        <v>2</v>
      </c>
      <c r="E32" s="106"/>
      <c r="F32" s="107">
        <v>250</v>
      </c>
      <c r="G32" s="107">
        <f t="shared" si="0"/>
        <v>500</v>
      </c>
      <c r="N32" s="90"/>
      <c r="O32" s="90"/>
    </row>
    <row r="33" spans="1:15" s="97" customFormat="1" ht="30" customHeight="1" x14ac:dyDescent="0.25">
      <c r="A33" s="104" t="s">
        <v>201</v>
      </c>
      <c r="B33" s="105" t="s">
        <v>202</v>
      </c>
      <c r="C33" s="105" t="s">
        <v>203</v>
      </c>
      <c r="D33" s="99">
        <v>2</v>
      </c>
      <c r="E33" s="106"/>
      <c r="F33" s="107">
        <v>250</v>
      </c>
      <c r="G33" s="107">
        <f t="shared" si="0"/>
        <v>500</v>
      </c>
      <c r="H33" s="98"/>
      <c r="N33" s="90"/>
      <c r="O33" s="90"/>
    </row>
    <row r="34" spans="1:15" s="97" customFormat="1" ht="30" customHeight="1" x14ac:dyDescent="0.25">
      <c r="A34" s="104" t="s">
        <v>204</v>
      </c>
      <c r="B34" s="105" t="s">
        <v>205</v>
      </c>
      <c r="C34" s="105" t="s">
        <v>206</v>
      </c>
      <c r="D34" s="99">
        <v>2</v>
      </c>
      <c r="E34" s="106"/>
      <c r="F34" s="107">
        <v>250</v>
      </c>
      <c r="G34" s="107">
        <f t="shared" si="0"/>
        <v>500</v>
      </c>
      <c r="N34" s="90"/>
      <c r="O34" s="90"/>
    </row>
    <row r="35" spans="1:15" s="97" customFormat="1" ht="30" customHeight="1" x14ac:dyDescent="0.25">
      <c r="A35" s="104" t="s">
        <v>207</v>
      </c>
      <c r="B35" s="105" t="s">
        <v>208</v>
      </c>
      <c r="C35" s="105" t="s">
        <v>209</v>
      </c>
      <c r="D35" s="99">
        <v>2</v>
      </c>
      <c r="E35" s="106"/>
      <c r="F35" s="107">
        <v>250</v>
      </c>
      <c r="G35" s="107">
        <f t="shared" si="0"/>
        <v>500</v>
      </c>
      <c r="N35" s="90"/>
      <c r="O35" s="90"/>
    </row>
    <row r="36" spans="1:15" s="97" customFormat="1" ht="30" customHeight="1" x14ac:dyDescent="0.25">
      <c r="A36" s="104" t="s">
        <v>210</v>
      </c>
      <c r="B36" s="105" t="s">
        <v>211</v>
      </c>
      <c r="C36" s="105" t="s">
        <v>212</v>
      </c>
      <c r="D36" s="99">
        <v>2</v>
      </c>
      <c r="E36" s="106"/>
      <c r="F36" s="107">
        <v>250</v>
      </c>
      <c r="G36" s="107">
        <f t="shared" si="0"/>
        <v>500</v>
      </c>
      <c r="N36" s="90"/>
      <c r="O36" s="90"/>
    </row>
    <row r="37" spans="1:15" s="97" customFormat="1" ht="30" customHeight="1" x14ac:dyDescent="0.25">
      <c r="A37" s="104" t="s">
        <v>213</v>
      </c>
      <c r="B37" s="105" t="s">
        <v>214</v>
      </c>
      <c r="C37" s="105" t="s">
        <v>215</v>
      </c>
      <c r="D37" s="99">
        <v>2</v>
      </c>
      <c r="E37" s="106"/>
      <c r="F37" s="107">
        <v>250</v>
      </c>
      <c r="G37" s="107">
        <f t="shared" si="0"/>
        <v>500</v>
      </c>
      <c r="N37" s="90"/>
      <c r="O37" s="90"/>
    </row>
    <row r="38" spans="1:15" s="97" customFormat="1" ht="30" customHeight="1" x14ac:dyDescent="0.25">
      <c r="A38" s="104" t="s">
        <v>216</v>
      </c>
      <c r="B38" s="105" t="s">
        <v>217</v>
      </c>
      <c r="C38" s="105" t="s">
        <v>218</v>
      </c>
      <c r="D38" s="99">
        <v>2</v>
      </c>
      <c r="E38" s="106"/>
      <c r="F38" s="107">
        <v>250</v>
      </c>
      <c r="G38" s="107">
        <f t="shared" si="0"/>
        <v>500</v>
      </c>
      <c r="N38" s="90"/>
      <c r="O38" s="90"/>
    </row>
    <row r="39" spans="1:15" s="97" customFormat="1" ht="30" customHeight="1" x14ac:dyDescent="0.25">
      <c r="A39" s="104" t="s">
        <v>219</v>
      </c>
      <c r="B39" s="105" t="s">
        <v>220</v>
      </c>
      <c r="C39" s="105" t="s">
        <v>221</v>
      </c>
      <c r="D39" s="99">
        <v>2</v>
      </c>
      <c r="E39" s="106"/>
      <c r="F39" s="107">
        <v>250</v>
      </c>
      <c r="G39" s="107">
        <f t="shared" si="0"/>
        <v>500</v>
      </c>
      <c r="N39" s="90"/>
      <c r="O39" s="90"/>
    </row>
    <row r="40" spans="1:15" s="97" customFormat="1" ht="30" customHeight="1" x14ac:dyDescent="0.25">
      <c r="A40" s="104" t="s">
        <v>222</v>
      </c>
      <c r="B40" s="105" t="s">
        <v>223</v>
      </c>
      <c r="C40" s="105" t="s">
        <v>224</v>
      </c>
      <c r="D40" s="99">
        <v>3</v>
      </c>
      <c r="E40" s="106"/>
      <c r="F40" s="107">
        <v>250</v>
      </c>
      <c r="G40" s="107">
        <f t="shared" si="0"/>
        <v>750</v>
      </c>
      <c r="N40" s="90"/>
      <c r="O40" s="90"/>
    </row>
    <row r="41" spans="1:15" s="97" customFormat="1" ht="30" customHeight="1" x14ac:dyDescent="0.25">
      <c r="A41" s="104" t="s">
        <v>225</v>
      </c>
      <c r="B41" s="105" t="s">
        <v>226</v>
      </c>
      <c r="C41" s="105" t="s">
        <v>227</v>
      </c>
      <c r="D41" s="99">
        <v>2</v>
      </c>
      <c r="E41" s="106"/>
      <c r="F41" s="107">
        <v>250</v>
      </c>
      <c r="G41" s="107">
        <f t="shared" si="0"/>
        <v>500</v>
      </c>
      <c r="N41" s="90"/>
      <c r="O41" s="90"/>
    </row>
    <row r="42" spans="1:15" s="97" customFormat="1" ht="30" customHeight="1" x14ac:dyDescent="0.25">
      <c r="A42" s="104" t="s">
        <v>228</v>
      </c>
      <c r="B42" s="105" t="s">
        <v>229</v>
      </c>
      <c r="C42" s="105" t="s">
        <v>230</v>
      </c>
      <c r="D42" s="99">
        <v>2</v>
      </c>
      <c r="E42" s="106"/>
      <c r="F42" s="107">
        <v>250</v>
      </c>
      <c r="G42" s="107">
        <f t="shared" si="0"/>
        <v>500</v>
      </c>
      <c r="N42" s="90"/>
      <c r="O42" s="90"/>
    </row>
    <row r="43" spans="1:15" s="97" customFormat="1" ht="30" customHeight="1" x14ac:dyDescent="0.25">
      <c r="A43" s="104" t="s">
        <v>231</v>
      </c>
      <c r="B43" s="105" t="s">
        <v>232</v>
      </c>
      <c r="C43" s="105" t="s">
        <v>233</v>
      </c>
      <c r="D43" s="99">
        <v>2</v>
      </c>
      <c r="E43" s="106"/>
      <c r="F43" s="107">
        <v>250</v>
      </c>
      <c r="G43" s="107">
        <f t="shared" si="0"/>
        <v>500</v>
      </c>
      <c r="N43" s="90"/>
      <c r="O43" s="90"/>
    </row>
    <row r="44" spans="1:15" s="97" customFormat="1" ht="30" customHeight="1" x14ac:dyDescent="0.25">
      <c r="A44" s="104" t="s">
        <v>234</v>
      </c>
      <c r="B44" s="105" t="s">
        <v>235</v>
      </c>
      <c r="C44" s="105" t="s">
        <v>236</v>
      </c>
      <c r="D44" s="99">
        <v>2</v>
      </c>
      <c r="E44" s="106"/>
      <c r="F44" s="107">
        <v>250</v>
      </c>
      <c r="G44" s="107">
        <f t="shared" si="0"/>
        <v>500</v>
      </c>
      <c r="N44" s="90"/>
      <c r="O44" s="90"/>
    </row>
    <row r="45" spans="1:15" s="97" customFormat="1" ht="30" customHeight="1" x14ac:dyDescent="0.25">
      <c r="A45" s="104" t="s">
        <v>237</v>
      </c>
      <c r="B45" s="105" t="s">
        <v>238</v>
      </c>
      <c r="C45" s="105" t="s">
        <v>239</v>
      </c>
      <c r="D45" s="99">
        <v>2</v>
      </c>
      <c r="E45" s="106"/>
      <c r="F45" s="107">
        <v>250</v>
      </c>
      <c r="G45" s="107">
        <f t="shared" si="0"/>
        <v>500</v>
      </c>
      <c r="N45" s="90"/>
      <c r="O45" s="90"/>
    </row>
    <row r="46" spans="1:15" s="97" customFormat="1" ht="30" customHeight="1" x14ac:dyDescent="0.25">
      <c r="A46" s="104" t="s">
        <v>240</v>
      </c>
      <c r="B46" s="105" t="s">
        <v>241</v>
      </c>
      <c r="C46" s="105" t="s">
        <v>242</v>
      </c>
      <c r="D46" s="99">
        <v>2</v>
      </c>
      <c r="E46" s="106"/>
      <c r="F46" s="107">
        <v>250</v>
      </c>
      <c r="G46" s="107">
        <f t="shared" si="0"/>
        <v>500</v>
      </c>
      <c r="N46" s="90"/>
      <c r="O46" s="90"/>
    </row>
    <row r="47" spans="1:15" s="97" customFormat="1" ht="30" customHeight="1" x14ac:dyDescent="0.25">
      <c r="A47" s="104" t="s">
        <v>243</v>
      </c>
      <c r="B47" s="105" t="s">
        <v>244</v>
      </c>
      <c r="C47" s="105" t="s">
        <v>245</v>
      </c>
      <c r="D47" s="99">
        <v>2</v>
      </c>
      <c r="E47" s="106"/>
      <c r="F47" s="107">
        <v>250</v>
      </c>
      <c r="G47" s="107">
        <f t="shared" si="0"/>
        <v>500</v>
      </c>
      <c r="N47" s="90"/>
      <c r="O47" s="90"/>
    </row>
    <row r="48" spans="1:15" s="97" customFormat="1" ht="30" customHeight="1" x14ac:dyDescent="0.25">
      <c r="A48" s="104" t="s">
        <v>246</v>
      </c>
      <c r="B48" s="105" t="s">
        <v>247</v>
      </c>
      <c r="C48" s="105" t="s">
        <v>248</v>
      </c>
      <c r="D48" s="99">
        <v>2</v>
      </c>
      <c r="E48" s="106"/>
      <c r="F48" s="107">
        <v>250</v>
      </c>
      <c r="G48" s="107">
        <f t="shared" si="0"/>
        <v>500</v>
      </c>
      <c r="N48" s="90"/>
      <c r="O48" s="90"/>
    </row>
    <row r="49" spans="1:15" s="97" customFormat="1" ht="30" customHeight="1" x14ac:dyDescent="0.25">
      <c r="A49" s="104"/>
      <c r="B49" s="105"/>
      <c r="C49" s="105"/>
      <c r="D49" s="108">
        <f>SUM(D30:D48)</f>
        <v>39</v>
      </c>
      <c r="E49" s="106"/>
      <c r="F49" s="107"/>
      <c r="G49" s="107"/>
      <c r="N49" s="90"/>
      <c r="O49" s="90"/>
    </row>
    <row r="50" spans="1:15" s="97" customFormat="1" ht="30" customHeight="1" x14ac:dyDescent="0.25">
      <c r="A50" s="104" t="s">
        <v>249</v>
      </c>
      <c r="B50" s="105" t="s">
        <v>250</v>
      </c>
      <c r="C50" s="105" t="s">
        <v>251</v>
      </c>
      <c r="D50" s="99">
        <v>5</v>
      </c>
      <c r="E50" s="106"/>
      <c r="F50" s="107">
        <v>55</v>
      </c>
      <c r="G50" s="107">
        <f t="shared" si="0"/>
        <v>275</v>
      </c>
      <c r="N50" s="90"/>
      <c r="O50" s="90"/>
    </row>
    <row r="51" spans="1:15" s="97" customFormat="1" ht="30" customHeight="1" x14ac:dyDescent="0.25">
      <c r="A51" s="104" t="s">
        <v>252</v>
      </c>
      <c r="B51" s="105" t="s">
        <v>253</v>
      </c>
      <c r="C51" s="105" t="s">
        <v>254</v>
      </c>
      <c r="D51" s="99">
        <v>5</v>
      </c>
      <c r="E51" s="106"/>
      <c r="F51" s="107">
        <v>55</v>
      </c>
      <c r="G51" s="107">
        <f t="shared" si="0"/>
        <v>275</v>
      </c>
      <c r="N51" s="90"/>
      <c r="O51" s="90"/>
    </row>
    <row r="52" spans="1:15" s="97" customFormat="1" ht="30" customHeight="1" x14ac:dyDescent="0.25">
      <c r="A52" s="104" t="s">
        <v>255</v>
      </c>
      <c r="B52" s="105" t="s">
        <v>256</v>
      </c>
      <c r="C52" s="105" t="s">
        <v>257</v>
      </c>
      <c r="D52" s="99">
        <v>5</v>
      </c>
      <c r="E52" s="106"/>
      <c r="F52" s="107">
        <v>55</v>
      </c>
      <c r="G52" s="107">
        <f t="shared" si="0"/>
        <v>275</v>
      </c>
      <c r="N52" s="90"/>
      <c r="O52" s="90"/>
    </row>
    <row r="53" spans="1:15" s="97" customFormat="1" ht="30" customHeight="1" x14ac:dyDescent="0.25">
      <c r="A53" s="104" t="s">
        <v>258</v>
      </c>
      <c r="B53" s="105" t="s">
        <v>259</v>
      </c>
      <c r="C53" s="105" t="s">
        <v>260</v>
      </c>
      <c r="D53" s="99">
        <v>5</v>
      </c>
      <c r="E53" s="106"/>
      <c r="F53" s="107">
        <v>55</v>
      </c>
      <c r="G53" s="107">
        <f t="shared" si="0"/>
        <v>275</v>
      </c>
      <c r="N53" s="90"/>
      <c r="O53" s="90"/>
    </row>
    <row r="54" spans="1:15" s="97" customFormat="1" ht="30" customHeight="1" x14ac:dyDescent="0.25">
      <c r="A54" s="104" t="s">
        <v>261</v>
      </c>
      <c r="B54" s="105" t="s">
        <v>262</v>
      </c>
      <c r="C54" s="105" t="s">
        <v>263</v>
      </c>
      <c r="D54" s="99">
        <v>5</v>
      </c>
      <c r="E54" s="106"/>
      <c r="F54" s="107">
        <v>55</v>
      </c>
      <c r="G54" s="107">
        <f t="shared" si="0"/>
        <v>275</v>
      </c>
      <c r="N54" s="90"/>
      <c r="O54" s="90"/>
    </row>
    <row r="55" spans="1:15" s="97" customFormat="1" ht="30" customHeight="1" x14ac:dyDescent="0.25">
      <c r="A55" s="104" t="s">
        <v>264</v>
      </c>
      <c r="B55" s="105" t="s">
        <v>265</v>
      </c>
      <c r="C55" s="105" t="s">
        <v>266</v>
      </c>
      <c r="D55" s="99">
        <v>5</v>
      </c>
      <c r="E55" s="106"/>
      <c r="F55" s="107">
        <v>55</v>
      </c>
      <c r="G55" s="107">
        <f t="shared" si="0"/>
        <v>275</v>
      </c>
      <c r="N55" s="90"/>
      <c r="O55" s="90"/>
    </row>
    <row r="56" spans="1:15" s="97" customFormat="1" ht="30" customHeight="1" x14ac:dyDescent="0.25">
      <c r="A56" s="104" t="s">
        <v>267</v>
      </c>
      <c r="B56" s="105" t="s">
        <v>268</v>
      </c>
      <c r="C56" s="105" t="s">
        <v>269</v>
      </c>
      <c r="D56" s="99">
        <v>5</v>
      </c>
      <c r="E56" s="106"/>
      <c r="F56" s="107">
        <v>55</v>
      </c>
      <c r="G56" s="107">
        <f t="shared" si="0"/>
        <v>275</v>
      </c>
      <c r="N56" s="90"/>
      <c r="O56" s="90"/>
    </row>
    <row r="57" spans="1:15" s="97" customFormat="1" ht="30" customHeight="1" x14ac:dyDescent="0.25">
      <c r="A57" s="104" t="s">
        <v>270</v>
      </c>
      <c r="B57" s="105" t="s">
        <v>271</v>
      </c>
      <c r="C57" s="105" t="s">
        <v>272</v>
      </c>
      <c r="D57" s="99">
        <v>5</v>
      </c>
      <c r="E57" s="106"/>
      <c r="F57" s="107">
        <v>55</v>
      </c>
      <c r="G57" s="107">
        <f t="shared" si="0"/>
        <v>275</v>
      </c>
      <c r="N57" s="90"/>
      <c r="O57" s="90"/>
    </row>
    <row r="58" spans="1:15" s="97" customFormat="1" ht="30" customHeight="1" x14ac:dyDescent="0.25">
      <c r="A58" s="104" t="s">
        <v>273</v>
      </c>
      <c r="B58" s="105" t="s">
        <v>274</v>
      </c>
      <c r="C58" s="105" t="s">
        <v>275</v>
      </c>
      <c r="D58" s="99">
        <v>5</v>
      </c>
      <c r="E58" s="106"/>
      <c r="F58" s="107">
        <v>55</v>
      </c>
      <c r="G58" s="107">
        <f t="shared" si="0"/>
        <v>275</v>
      </c>
      <c r="N58" s="90"/>
      <c r="O58" s="90"/>
    </row>
    <row r="59" spans="1:15" s="97" customFormat="1" ht="30" customHeight="1" x14ac:dyDescent="0.25">
      <c r="A59" s="104" t="s">
        <v>276</v>
      </c>
      <c r="B59" s="105" t="s">
        <v>277</v>
      </c>
      <c r="C59" s="105" t="s">
        <v>278</v>
      </c>
      <c r="D59" s="99">
        <v>5</v>
      </c>
      <c r="E59" s="106"/>
      <c r="F59" s="107">
        <v>55</v>
      </c>
      <c r="G59" s="107">
        <f t="shared" si="0"/>
        <v>275</v>
      </c>
      <c r="N59" s="90"/>
      <c r="O59" s="90"/>
    </row>
    <row r="60" spans="1:15" s="97" customFormat="1" ht="30" customHeight="1" x14ac:dyDescent="0.25">
      <c r="A60" s="104" t="s">
        <v>279</v>
      </c>
      <c r="B60" s="105" t="s">
        <v>280</v>
      </c>
      <c r="C60" s="105" t="s">
        <v>281</v>
      </c>
      <c r="D60" s="99">
        <v>4</v>
      </c>
      <c r="E60" s="106"/>
      <c r="F60" s="107">
        <v>55</v>
      </c>
      <c r="G60" s="107">
        <f t="shared" si="0"/>
        <v>220</v>
      </c>
      <c r="N60" s="90"/>
      <c r="O60" s="90"/>
    </row>
    <row r="61" spans="1:15" s="97" customFormat="1" ht="30" customHeight="1" x14ac:dyDescent="0.25">
      <c r="A61" s="104" t="s">
        <v>282</v>
      </c>
      <c r="B61" s="105" t="s">
        <v>283</v>
      </c>
      <c r="C61" s="105" t="s">
        <v>284</v>
      </c>
      <c r="D61" s="99">
        <v>0</v>
      </c>
      <c r="E61" s="106"/>
      <c r="F61" s="107">
        <v>55</v>
      </c>
      <c r="G61" s="107">
        <f t="shared" si="0"/>
        <v>0</v>
      </c>
      <c r="N61" s="90"/>
      <c r="O61" s="90"/>
    </row>
    <row r="62" spans="1:15" s="97" customFormat="1" ht="30" customHeight="1" x14ac:dyDescent="0.25">
      <c r="A62" s="104"/>
      <c r="B62" s="105"/>
      <c r="C62" s="105"/>
      <c r="D62" s="108">
        <f>SUM(D50:D61)</f>
        <v>54</v>
      </c>
      <c r="E62" s="106"/>
      <c r="F62" s="107"/>
      <c r="G62" s="107"/>
      <c r="N62" s="90"/>
      <c r="O62" s="90"/>
    </row>
    <row r="63" spans="1:15" s="97" customFormat="1" ht="30" customHeight="1" x14ac:dyDescent="0.25">
      <c r="A63" s="104" t="s">
        <v>285</v>
      </c>
      <c r="B63" s="105" t="s">
        <v>286</v>
      </c>
      <c r="C63" s="105" t="s">
        <v>287</v>
      </c>
      <c r="D63" s="99">
        <v>5</v>
      </c>
      <c r="E63" s="106"/>
      <c r="F63" s="107">
        <v>55</v>
      </c>
      <c r="G63" s="107">
        <f t="shared" si="0"/>
        <v>275</v>
      </c>
      <c r="N63" s="90"/>
      <c r="O63" s="90"/>
    </row>
    <row r="64" spans="1:15" s="97" customFormat="1" ht="30" customHeight="1" x14ac:dyDescent="0.25">
      <c r="A64" s="104" t="s">
        <v>288</v>
      </c>
      <c r="B64" s="105" t="s">
        <v>289</v>
      </c>
      <c r="C64" s="105" t="s">
        <v>290</v>
      </c>
      <c r="D64" s="99">
        <v>5</v>
      </c>
      <c r="E64" s="106"/>
      <c r="F64" s="107">
        <v>55</v>
      </c>
      <c r="G64" s="107">
        <f t="shared" si="0"/>
        <v>275</v>
      </c>
      <c r="N64" s="90"/>
      <c r="O64" s="90"/>
    </row>
    <row r="65" spans="1:15" s="97" customFormat="1" ht="30" customHeight="1" x14ac:dyDescent="0.25">
      <c r="A65" s="104" t="s">
        <v>291</v>
      </c>
      <c r="B65" s="105" t="s">
        <v>292</v>
      </c>
      <c r="C65" s="105" t="s">
        <v>293</v>
      </c>
      <c r="D65" s="99">
        <v>5</v>
      </c>
      <c r="E65" s="106"/>
      <c r="F65" s="107">
        <v>55</v>
      </c>
      <c r="G65" s="107">
        <f t="shared" si="0"/>
        <v>275</v>
      </c>
      <c r="N65" s="90"/>
      <c r="O65" s="90"/>
    </row>
    <row r="66" spans="1:15" s="97" customFormat="1" ht="30" customHeight="1" x14ac:dyDescent="0.25">
      <c r="A66" s="104" t="s">
        <v>294</v>
      </c>
      <c r="B66" s="105" t="s">
        <v>295</v>
      </c>
      <c r="C66" s="105" t="s">
        <v>296</v>
      </c>
      <c r="D66" s="99">
        <v>5</v>
      </c>
      <c r="E66" s="106"/>
      <c r="F66" s="107">
        <v>55</v>
      </c>
      <c r="G66" s="107">
        <f t="shared" si="0"/>
        <v>275</v>
      </c>
      <c r="N66" s="90"/>
      <c r="O66" s="90"/>
    </row>
    <row r="67" spans="1:15" s="97" customFormat="1" ht="30" customHeight="1" x14ac:dyDescent="0.25">
      <c r="A67" s="104" t="s">
        <v>297</v>
      </c>
      <c r="B67" s="105" t="s">
        <v>298</v>
      </c>
      <c r="C67" s="105" t="s">
        <v>299</v>
      </c>
      <c r="D67" s="99">
        <v>2</v>
      </c>
      <c r="E67" s="106"/>
      <c r="F67" s="107">
        <v>55</v>
      </c>
      <c r="G67" s="107">
        <f t="shared" si="0"/>
        <v>110</v>
      </c>
      <c r="N67" s="90"/>
      <c r="O67" s="90"/>
    </row>
    <row r="68" spans="1:15" s="97" customFormat="1" ht="30" customHeight="1" x14ac:dyDescent="0.25">
      <c r="A68" s="104" t="s">
        <v>300</v>
      </c>
      <c r="B68" s="105" t="s">
        <v>301</v>
      </c>
      <c r="C68" s="105" t="s">
        <v>302</v>
      </c>
      <c r="D68" s="99">
        <v>0</v>
      </c>
      <c r="E68" s="106"/>
      <c r="F68" s="107">
        <v>55</v>
      </c>
      <c r="G68" s="107">
        <f t="shared" si="0"/>
        <v>0</v>
      </c>
      <c r="N68" s="90"/>
      <c r="O68" s="90"/>
    </row>
    <row r="69" spans="1:15" s="97" customFormat="1" ht="30" customHeight="1" x14ac:dyDescent="0.25">
      <c r="A69" s="104" t="s">
        <v>303</v>
      </c>
      <c r="B69" s="105" t="s">
        <v>304</v>
      </c>
      <c r="C69" s="105" t="s">
        <v>305</v>
      </c>
      <c r="D69" s="99">
        <v>0</v>
      </c>
      <c r="E69" s="106"/>
      <c r="F69" s="107">
        <v>55</v>
      </c>
      <c r="G69" s="107">
        <f t="shared" si="0"/>
        <v>0</v>
      </c>
      <c r="N69" s="90"/>
      <c r="O69" s="90"/>
    </row>
    <row r="70" spans="1:15" s="97" customFormat="1" ht="30" customHeight="1" x14ac:dyDescent="0.25">
      <c r="A70" s="104" t="s">
        <v>306</v>
      </c>
      <c r="B70" s="105" t="s">
        <v>307</v>
      </c>
      <c r="C70" s="105" t="s">
        <v>308</v>
      </c>
      <c r="D70" s="99">
        <v>4</v>
      </c>
      <c r="E70" s="106"/>
      <c r="F70" s="107">
        <v>55</v>
      </c>
      <c r="G70" s="107">
        <f t="shared" si="0"/>
        <v>220</v>
      </c>
      <c r="N70" s="90"/>
      <c r="O70" s="90"/>
    </row>
    <row r="71" spans="1:15" s="97" customFormat="1" ht="30" customHeight="1" x14ac:dyDescent="0.25">
      <c r="A71" s="104" t="s">
        <v>309</v>
      </c>
      <c r="B71" s="105" t="s">
        <v>310</v>
      </c>
      <c r="C71" s="105" t="s">
        <v>311</v>
      </c>
      <c r="D71" s="99">
        <v>5</v>
      </c>
      <c r="E71" s="106"/>
      <c r="F71" s="107">
        <v>55</v>
      </c>
      <c r="G71" s="107">
        <f t="shared" si="0"/>
        <v>275</v>
      </c>
      <c r="N71" s="90"/>
      <c r="O71" s="90"/>
    </row>
    <row r="72" spans="1:15" s="97" customFormat="1" ht="30" customHeight="1" x14ac:dyDescent="0.25">
      <c r="A72" s="104" t="s">
        <v>312</v>
      </c>
      <c r="B72" s="105" t="s">
        <v>313</v>
      </c>
      <c r="C72" s="105" t="s">
        <v>314</v>
      </c>
      <c r="D72" s="99">
        <v>5</v>
      </c>
      <c r="E72" s="106"/>
      <c r="F72" s="107">
        <v>55</v>
      </c>
      <c r="G72" s="107">
        <f t="shared" si="0"/>
        <v>275</v>
      </c>
      <c r="N72" s="90"/>
      <c r="O72" s="90"/>
    </row>
    <row r="73" spans="1:15" s="97" customFormat="1" ht="30" customHeight="1" x14ac:dyDescent="0.25">
      <c r="A73" s="104" t="s">
        <v>315</v>
      </c>
      <c r="B73" s="105" t="s">
        <v>316</v>
      </c>
      <c r="C73" s="105" t="s">
        <v>317</v>
      </c>
      <c r="D73" s="99">
        <v>5</v>
      </c>
      <c r="E73" s="106"/>
      <c r="F73" s="107">
        <v>55</v>
      </c>
      <c r="G73" s="107">
        <f t="shared" si="0"/>
        <v>275</v>
      </c>
      <c r="N73" s="90"/>
      <c r="O73" s="90"/>
    </row>
    <row r="74" spans="1:15" s="97" customFormat="1" ht="30" customHeight="1" x14ac:dyDescent="0.25">
      <c r="A74" s="104" t="s">
        <v>318</v>
      </c>
      <c r="B74" s="105" t="s">
        <v>319</v>
      </c>
      <c r="C74" s="105" t="s">
        <v>320</v>
      </c>
      <c r="D74" s="99">
        <v>5</v>
      </c>
      <c r="E74" s="106"/>
      <c r="F74" s="107">
        <v>55</v>
      </c>
      <c r="G74" s="107">
        <f t="shared" si="0"/>
        <v>275</v>
      </c>
      <c r="N74" s="90"/>
      <c r="O74" s="90"/>
    </row>
    <row r="75" spans="1:15" s="97" customFormat="1" ht="30" customHeight="1" x14ac:dyDescent="0.25">
      <c r="A75" s="104" t="s">
        <v>321</v>
      </c>
      <c r="B75" s="105" t="s">
        <v>322</v>
      </c>
      <c r="C75" s="105" t="s">
        <v>323</v>
      </c>
      <c r="D75" s="99">
        <v>5</v>
      </c>
      <c r="E75" s="106"/>
      <c r="F75" s="107">
        <v>55</v>
      </c>
      <c r="G75" s="107">
        <f t="shared" si="0"/>
        <v>275</v>
      </c>
      <c r="N75" s="90"/>
      <c r="O75" s="90"/>
    </row>
    <row r="76" spans="1:15" s="97" customFormat="1" ht="30" customHeight="1" x14ac:dyDescent="0.25">
      <c r="A76" s="104" t="s">
        <v>324</v>
      </c>
      <c r="B76" s="105" t="s">
        <v>325</v>
      </c>
      <c r="C76" s="105" t="s">
        <v>326</v>
      </c>
      <c r="D76" s="99">
        <v>5</v>
      </c>
      <c r="E76" s="106"/>
      <c r="F76" s="107">
        <v>55</v>
      </c>
      <c r="G76" s="107">
        <f t="shared" si="0"/>
        <v>275</v>
      </c>
      <c r="N76" s="90"/>
      <c r="O76" s="90"/>
    </row>
    <row r="77" spans="1:15" s="97" customFormat="1" ht="30" customHeight="1" x14ac:dyDescent="0.25">
      <c r="A77" s="104"/>
      <c r="B77" s="105"/>
      <c r="C77" s="105"/>
      <c r="D77" s="108">
        <f>SUM(D63:D76)</f>
        <v>56</v>
      </c>
      <c r="E77" s="106"/>
      <c r="F77" s="107"/>
      <c r="G77" s="107"/>
      <c r="N77" s="90"/>
      <c r="O77" s="90"/>
    </row>
    <row r="78" spans="1:15" s="97" customFormat="1" ht="30" customHeight="1" x14ac:dyDescent="0.25">
      <c r="A78" s="104" t="s">
        <v>327</v>
      </c>
      <c r="B78" s="105" t="s">
        <v>328</v>
      </c>
      <c r="C78" s="105" t="s">
        <v>329</v>
      </c>
      <c r="D78" s="99">
        <v>5</v>
      </c>
      <c r="E78" s="106"/>
      <c r="F78" s="107">
        <v>45</v>
      </c>
      <c r="G78" s="107">
        <f t="shared" si="0"/>
        <v>225</v>
      </c>
      <c r="N78" s="90"/>
      <c r="O78" s="90"/>
    </row>
    <row r="79" spans="1:15" s="97" customFormat="1" ht="30" customHeight="1" x14ac:dyDescent="0.25">
      <c r="A79" s="104" t="s">
        <v>330</v>
      </c>
      <c r="B79" s="105" t="s">
        <v>331</v>
      </c>
      <c r="C79" s="105" t="s">
        <v>332</v>
      </c>
      <c r="D79" s="99">
        <v>5</v>
      </c>
      <c r="E79" s="106"/>
      <c r="F79" s="107">
        <v>45</v>
      </c>
      <c r="G79" s="107">
        <f t="shared" si="0"/>
        <v>225</v>
      </c>
      <c r="N79" s="90"/>
      <c r="O79" s="90"/>
    </row>
    <row r="80" spans="1:15" s="97" customFormat="1" ht="30" customHeight="1" x14ac:dyDescent="0.25">
      <c r="A80" s="104" t="s">
        <v>333</v>
      </c>
      <c r="B80" s="105" t="s">
        <v>334</v>
      </c>
      <c r="C80" s="105" t="s">
        <v>335</v>
      </c>
      <c r="D80" s="99">
        <v>5</v>
      </c>
      <c r="E80" s="106"/>
      <c r="F80" s="107">
        <v>45</v>
      </c>
      <c r="G80" s="107">
        <f t="shared" si="0"/>
        <v>225</v>
      </c>
      <c r="N80" s="90"/>
      <c r="O80" s="90"/>
    </row>
    <row r="81" spans="1:15" s="97" customFormat="1" ht="30" customHeight="1" x14ac:dyDescent="0.25">
      <c r="A81" s="104" t="s">
        <v>336</v>
      </c>
      <c r="B81" s="105" t="s">
        <v>337</v>
      </c>
      <c r="C81" s="105" t="s">
        <v>338</v>
      </c>
      <c r="D81" s="99">
        <v>5</v>
      </c>
      <c r="E81" s="106"/>
      <c r="F81" s="107">
        <v>45</v>
      </c>
      <c r="G81" s="107">
        <f t="shared" si="0"/>
        <v>225</v>
      </c>
      <c r="N81" s="90"/>
      <c r="O81" s="90"/>
    </row>
    <row r="82" spans="1:15" s="97" customFormat="1" ht="30" customHeight="1" x14ac:dyDescent="0.25">
      <c r="A82" s="104" t="s">
        <v>339</v>
      </c>
      <c r="B82" s="105" t="s">
        <v>340</v>
      </c>
      <c r="C82" s="105" t="s">
        <v>341</v>
      </c>
      <c r="D82" s="99">
        <v>5</v>
      </c>
      <c r="E82" s="106"/>
      <c r="F82" s="107">
        <v>45</v>
      </c>
      <c r="G82" s="107">
        <f t="shared" si="0"/>
        <v>225</v>
      </c>
      <c r="N82" s="90"/>
      <c r="O82" s="90"/>
    </row>
    <row r="83" spans="1:15" s="97" customFormat="1" ht="30" customHeight="1" x14ac:dyDescent="0.25">
      <c r="A83" s="104" t="s">
        <v>342</v>
      </c>
      <c r="B83" s="105" t="s">
        <v>343</v>
      </c>
      <c r="C83" s="105" t="s">
        <v>344</v>
      </c>
      <c r="D83" s="99">
        <v>5</v>
      </c>
      <c r="E83" s="106"/>
      <c r="F83" s="107">
        <v>45</v>
      </c>
      <c r="G83" s="107">
        <f t="shared" si="0"/>
        <v>225</v>
      </c>
      <c r="N83" s="90"/>
      <c r="O83" s="90"/>
    </row>
    <row r="84" spans="1:15" s="97" customFormat="1" ht="30" customHeight="1" x14ac:dyDescent="0.25">
      <c r="A84" s="104" t="s">
        <v>345</v>
      </c>
      <c r="B84" s="105" t="s">
        <v>346</v>
      </c>
      <c r="C84" s="105" t="s">
        <v>347</v>
      </c>
      <c r="D84" s="99">
        <v>5</v>
      </c>
      <c r="E84" s="106"/>
      <c r="F84" s="107">
        <v>45</v>
      </c>
      <c r="G84" s="107">
        <f t="shared" si="0"/>
        <v>225</v>
      </c>
      <c r="N84" s="90"/>
      <c r="O84" s="90"/>
    </row>
    <row r="85" spans="1:15" ht="30" customHeight="1" x14ac:dyDescent="0.25">
      <c r="A85" s="104" t="s">
        <v>348</v>
      </c>
      <c r="B85" s="105" t="s">
        <v>349</v>
      </c>
      <c r="C85" s="105" t="s">
        <v>350</v>
      </c>
      <c r="D85" s="99">
        <v>5</v>
      </c>
      <c r="E85" s="106"/>
      <c r="F85" s="107">
        <v>45</v>
      </c>
      <c r="G85" s="107">
        <f t="shared" si="0"/>
        <v>225</v>
      </c>
    </row>
    <row r="86" spans="1:15" ht="30" customHeight="1" x14ac:dyDescent="0.25">
      <c r="A86" s="104" t="s">
        <v>351</v>
      </c>
      <c r="B86" s="105" t="s">
        <v>352</v>
      </c>
      <c r="C86" s="105" t="s">
        <v>353</v>
      </c>
      <c r="D86" s="99">
        <v>5</v>
      </c>
      <c r="E86" s="106"/>
      <c r="F86" s="107">
        <v>45</v>
      </c>
      <c r="G86" s="107">
        <f t="shared" si="0"/>
        <v>225</v>
      </c>
    </row>
    <row r="87" spans="1:15" ht="30" customHeight="1" x14ac:dyDescent="0.25">
      <c r="A87" s="104" t="s">
        <v>354</v>
      </c>
      <c r="B87" s="105" t="s">
        <v>355</v>
      </c>
      <c r="C87" s="105" t="s">
        <v>356</v>
      </c>
      <c r="D87" s="99">
        <v>5</v>
      </c>
      <c r="E87" s="106"/>
      <c r="F87" s="107">
        <v>45</v>
      </c>
      <c r="G87" s="107">
        <f t="shared" si="0"/>
        <v>225</v>
      </c>
    </row>
    <row r="88" spans="1:15" ht="30" customHeight="1" x14ac:dyDescent="0.25">
      <c r="A88" s="104" t="s">
        <v>357</v>
      </c>
      <c r="B88" s="105" t="s">
        <v>358</v>
      </c>
      <c r="C88" s="105" t="s">
        <v>359</v>
      </c>
      <c r="D88" s="99">
        <v>5</v>
      </c>
      <c r="E88" s="106"/>
      <c r="F88" s="107">
        <v>45</v>
      </c>
      <c r="G88" s="107">
        <f t="shared" si="0"/>
        <v>225</v>
      </c>
    </row>
    <row r="89" spans="1:15" ht="30" customHeight="1" x14ac:dyDescent="0.25">
      <c r="A89" s="104" t="s">
        <v>360</v>
      </c>
      <c r="B89" s="105" t="s">
        <v>361</v>
      </c>
      <c r="C89" s="105" t="s">
        <v>362</v>
      </c>
      <c r="D89" s="99">
        <v>5</v>
      </c>
      <c r="E89" s="106"/>
      <c r="F89" s="107">
        <v>45</v>
      </c>
      <c r="G89" s="107">
        <f t="shared" ref="G89:G111" si="1">D89*F89</f>
        <v>225</v>
      </c>
    </row>
    <row r="90" spans="1:15" ht="30" customHeight="1" x14ac:dyDescent="0.25">
      <c r="A90" s="104"/>
      <c r="B90" s="105"/>
      <c r="C90" s="105"/>
      <c r="D90" s="108">
        <f>SUM(D78:D89)</f>
        <v>60</v>
      </c>
      <c r="E90" s="106"/>
      <c r="F90" s="107"/>
      <c r="G90" s="107"/>
    </row>
    <row r="91" spans="1:15" ht="30" customHeight="1" x14ac:dyDescent="0.25">
      <c r="A91" s="104" t="s">
        <v>363</v>
      </c>
      <c r="B91" s="105" t="s">
        <v>364</v>
      </c>
      <c r="C91" s="105" t="s">
        <v>365</v>
      </c>
      <c r="D91" s="99">
        <v>5</v>
      </c>
      <c r="E91" s="106"/>
      <c r="F91" s="107">
        <v>45</v>
      </c>
      <c r="G91" s="107">
        <f t="shared" si="1"/>
        <v>225</v>
      </c>
    </row>
    <row r="92" spans="1:15" ht="30" customHeight="1" x14ac:dyDescent="0.25">
      <c r="A92" s="104" t="s">
        <v>366</v>
      </c>
      <c r="B92" s="105" t="s">
        <v>367</v>
      </c>
      <c r="C92" s="105" t="s">
        <v>368</v>
      </c>
      <c r="D92" s="99">
        <v>5</v>
      </c>
      <c r="E92" s="106"/>
      <c r="F92" s="107">
        <v>45</v>
      </c>
      <c r="G92" s="107">
        <f t="shared" si="1"/>
        <v>225</v>
      </c>
    </row>
    <row r="93" spans="1:15" s="71" customFormat="1" ht="30" customHeight="1" x14ac:dyDescent="0.25">
      <c r="A93" s="104" t="s">
        <v>369</v>
      </c>
      <c r="B93" s="105" t="s">
        <v>370</v>
      </c>
      <c r="C93" s="105" t="s">
        <v>371</v>
      </c>
      <c r="D93" s="99">
        <v>5</v>
      </c>
      <c r="E93" s="106"/>
      <c r="F93" s="107">
        <v>45</v>
      </c>
      <c r="G93" s="107">
        <f t="shared" si="1"/>
        <v>225</v>
      </c>
    </row>
    <row r="94" spans="1:15" s="71" customFormat="1" ht="30" customHeight="1" x14ac:dyDescent="0.25">
      <c r="A94" s="104" t="s">
        <v>372</v>
      </c>
      <c r="B94" s="105" t="s">
        <v>373</v>
      </c>
      <c r="C94" s="105" t="s">
        <v>374</v>
      </c>
      <c r="D94" s="99">
        <v>5</v>
      </c>
      <c r="E94" s="106"/>
      <c r="F94" s="107">
        <v>45</v>
      </c>
      <c r="G94" s="107">
        <f t="shared" si="1"/>
        <v>225</v>
      </c>
      <c r="H94" s="72"/>
    </row>
    <row r="95" spans="1:15" s="71" customFormat="1" ht="30" customHeight="1" x14ac:dyDescent="0.25">
      <c r="A95" s="104" t="s">
        <v>375</v>
      </c>
      <c r="B95" s="105" t="s">
        <v>376</v>
      </c>
      <c r="C95" s="105" t="s">
        <v>377</v>
      </c>
      <c r="D95" s="99">
        <v>5</v>
      </c>
      <c r="E95" s="106"/>
      <c r="F95" s="107">
        <v>45</v>
      </c>
      <c r="G95" s="107">
        <f t="shared" si="1"/>
        <v>225</v>
      </c>
      <c r="H95" s="72"/>
    </row>
    <row r="96" spans="1:15" s="71" customFormat="1" ht="30" customHeight="1" x14ac:dyDescent="0.25">
      <c r="A96" s="104" t="s">
        <v>378</v>
      </c>
      <c r="B96" s="105" t="s">
        <v>379</v>
      </c>
      <c r="C96" s="105" t="s">
        <v>380</v>
      </c>
      <c r="D96" s="99">
        <v>5</v>
      </c>
      <c r="E96" s="106"/>
      <c r="F96" s="107">
        <v>45</v>
      </c>
      <c r="G96" s="107">
        <f t="shared" si="1"/>
        <v>225</v>
      </c>
      <c r="H96" s="72"/>
    </row>
    <row r="97" spans="1:8" s="71" customFormat="1" ht="30" customHeight="1" x14ac:dyDescent="0.25">
      <c r="A97" s="104" t="s">
        <v>381</v>
      </c>
      <c r="B97" s="105" t="s">
        <v>382</v>
      </c>
      <c r="C97" s="105" t="s">
        <v>383</v>
      </c>
      <c r="D97" s="99">
        <v>5</v>
      </c>
      <c r="E97" s="106"/>
      <c r="F97" s="107">
        <v>45</v>
      </c>
      <c r="G97" s="107">
        <f t="shared" si="1"/>
        <v>225</v>
      </c>
      <c r="H97" s="72"/>
    </row>
    <row r="98" spans="1:8" s="71" customFormat="1" ht="30" customHeight="1" x14ac:dyDescent="0.25">
      <c r="A98" s="104" t="s">
        <v>384</v>
      </c>
      <c r="B98" s="105" t="s">
        <v>385</v>
      </c>
      <c r="C98" s="105" t="s">
        <v>386</v>
      </c>
      <c r="D98" s="99">
        <v>5</v>
      </c>
      <c r="E98" s="106"/>
      <c r="F98" s="107">
        <v>45</v>
      </c>
      <c r="G98" s="107">
        <f t="shared" si="1"/>
        <v>225</v>
      </c>
      <c r="H98" s="72"/>
    </row>
    <row r="99" spans="1:8" s="71" customFormat="1" ht="30" customHeight="1" x14ac:dyDescent="0.25">
      <c r="A99" s="104" t="s">
        <v>387</v>
      </c>
      <c r="B99" s="105" t="s">
        <v>388</v>
      </c>
      <c r="C99" s="105" t="s">
        <v>389</v>
      </c>
      <c r="D99" s="99">
        <v>5</v>
      </c>
      <c r="E99" s="106"/>
      <c r="F99" s="107">
        <v>45</v>
      </c>
      <c r="G99" s="107">
        <f t="shared" si="1"/>
        <v>225</v>
      </c>
    </row>
    <row r="100" spans="1:8" s="71" customFormat="1" ht="30" customHeight="1" x14ac:dyDescent="0.25">
      <c r="A100" s="104" t="s">
        <v>390</v>
      </c>
      <c r="B100" s="105" t="s">
        <v>391</v>
      </c>
      <c r="C100" s="105" t="s">
        <v>392</v>
      </c>
      <c r="D100" s="99">
        <v>5</v>
      </c>
      <c r="E100" s="106"/>
      <c r="F100" s="107">
        <v>45</v>
      </c>
      <c r="G100" s="107">
        <f t="shared" si="1"/>
        <v>225</v>
      </c>
    </row>
    <row r="101" spans="1:8" s="71" customFormat="1" ht="30" customHeight="1" x14ac:dyDescent="0.25">
      <c r="A101" s="104" t="s">
        <v>393</v>
      </c>
      <c r="B101" s="105" t="s">
        <v>394</v>
      </c>
      <c r="C101" s="105" t="s">
        <v>395</v>
      </c>
      <c r="D101" s="99">
        <v>5</v>
      </c>
      <c r="E101" s="106"/>
      <c r="F101" s="107">
        <v>45</v>
      </c>
      <c r="G101" s="107">
        <f t="shared" si="1"/>
        <v>225</v>
      </c>
      <c r="H101" s="72"/>
    </row>
    <row r="102" spans="1:8" s="71" customFormat="1" ht="30" customHeight="1" x14ac:dyDescent="0.25">
      <c r="A102" s="104" t="s">
        <v>396</v>
      </c>
      <c r="B102" s="105" t="s">
        <v>397</v>
      </c>
      <c r="C102" s="105" t="s">
        <v>398</v>
      </c>
      <c r="D102" s="99">
        <v>5</v>
      </c>
      <c r="E102" s="106"/>
      <c r="F102" s="107">
        <v>45</v>
      </c>
      <c r="G102" s="107">
        <f t="shared" si="1"/>
        <v>225</v>
      </c>
      <c r="H102" s="72"/>
    </row>
    <row r="103" spans="1:8" s="101" customFormat="1" ht="30" customHeight="1" x14ac:dyDescent="0.25">
      <c r="A103" s="104" t="s">
        <v>399</v>
      </c>
      <c r="B103" s="105" t="s">
        <v>400</v>
      </c>
      <c r="C103" s="105" t="s">
        <v>401</v>
      </c>
      <c r="D103" s="99">
        <v>5</v>
      </c>
      <c r="E103" s="106"/>
      <c r="F103" s="107">
        <v>45</v>
      </c>
      <c r="G103" s="107">
        <f t="shared" si="1"/>
        <v>225</v>
      </c>
    </row>
    <row r="104" spans="1:8" s="101" customFormat="1" ht="30" customHeight="1" x14ac:dyDescent="0.25">
      <c r="A104" s="104" t="s">
        <v>402</v>
      </c>
      <c r="B104" s="105" t="s">
        <v>403</v>
      </c>
      <c r="C104" s="105" t="s">
        <v>404</v>
      </c>
      <c r="D104" s="99">
        <v>5</v>
      </c>
      <c r="E104" s="106"/>
      <c r="F104" s="107">
        <v>45</v>
      </c>
      <c r="G104" s="107">
        <f t="shared" si="1"/>
        <v>225</v>
      </c>
    </row>
    <row r="105" spans="1:8" ht="30" customHeight="1" x14ac:dyDescent="0.25">
      <c r="A105" s="104"/>
      <c r="B105" s="105"/>
      <c r="C105" s="105"/>
      <c r="D105" s="108">
        <f>SUM(D91:D104)</f>
        <v>70</v>
      </c>
      <c r="E105" s="106"/>
      <c r="F105" s="107"/>
      <c r="G105" s="107"/>
    </row>
    <row r="106" spans="1:8" ht="30" customHeight="1" x14ac:dyDescent="0.25">
      <c r="A106" s="109">
        <v>185765</v>
      </c>
      <c r="B106" s="110">
        <v>210127379</v>
      </c>
      <c r="C106" s="110" t="s">
        <v>405</v>
      </c>
      <c r="D106" s="99">
        <v>4</v>
      </c>
      <c r="E106" s="106"/>
      <c r="F106" s="107">
        <v>14.4</v>
      </c>
      <c r="G106" s="107">
        <f t="shared" si="1"/>
        <v>57.6</v>
      </c>
    </row>
    <row r="107" spans="1:8" ht="30" customHeight="1" x14ac:dyDescent="0.25">
      <c r="A107" s="110" t="s">
        <v>406</v>
      </c>
      <c r="B107" s="110" t="s">
        <v>407</v>
      </c>
      <c r="C107" s="110" t="s">
        <v>408</v>
      </c>
      <c r="D107" s="99">
        <v>2</v>
      </c>
      <c r="E107" s="106"/>
      <c r="F107" s="107">
        <v>14.4</v>
      </c>
      <c r="G107" s="107">
        <f t="shared" si="1"/>
        <v>28.8</v>
      </c>
    </row>
    <row r="108" spans="1:8" ht="30" customHeight="1" x14ac:dyDescent="0.25">
      <c r="A108" s="110" t="s">
        <v>409</v>
      </c>
      <c r="B108" s="110" t="s">
        <v>410</v>
      </c>
      <c r="C108" s="110" t="s">
        <v>411</v>
      </c>
      <c r="D108" s="99">
        <v>2</v>
      </c>
      <c r="E108" s="106"/>
      <c r="F108" s="107">
        <v>14.4</v>
      </c>
      <c r="G108" s="107">
        <f t="shared" si="1"/>
        <v>28.8</v>
      </c>
    </row>
    <row r="109" spans="1:8" ht="30" customHeight="1" x14ac:dyDescent="0.25">
      <c r="A109" s="109">
        <v>185768</v>
      </c>
      <c r="B109" s="110">
        <v>210127382</v>
      </c>
      <c r="C109" s="110" t="s">
        <v>412</v>
      </c>
      <c r="D109" s="99">
        <v>2</v>
      </c>
      <c r="E109" s="106"/>
      <c r="F109" s="107">
        <v>14.4</v>
      </c>
      <c r="G109" s="107">
        <f t="shared" si="1"/>
        <v>28.8</v>
      </c>
    </row>
    <row r="110" spans="1:8" ht="30" customHeight="1" x14ac:dyDescent="0.25">
      <c r="A110" s="109">
        <v>185769</v>
      </c>
      <c r="B110" s="110" t="s">
        <v>413</v>
      </c>
      <c r="C110" s="110" t="s">
        <v>414</v>
      </c>
      <c r="D110" s="99">
        <v>2</v>
      </c>
      <c r="E110" s="106"/>
      <c r="F110" s="107">
        <v>14.4</v>
      </c>
      <c r="G110" s="107">
        <f t="shared" si="1"/>
        <v>28.8</v>
      </c>
    </row>
    <row r="111" spans="1:8" ht="30" customHeight="1" x14ac:dyDescent="0.25">
      <c r="A111" s="109">
        <v>185770</v>
      </c>
      <c r="B111" s="110">
        <v>201124684</v>
      </c>
      <c r="C111" s="110" t="s">
        <v>415</v>
      </c>
      <c r="D111" s="99">
        <v>2</v>
      </c>
      <c r="E111" s="106"/>
      <c r="F111" s="107">
        <v>14.4</v>
      </c>
      <c r="G111" s="107">
        <f t="shared" si="1"/>
        <v>28.8</v>
      </c>
    </row>
    <row r="112" spans="1:8" ht="30" customHeight="1" x14ac:dyDescent="0.25">
      <c r="A112" s="109"/>
      <c r="B112" s="110"/>
      <c r="C112" s="110"/>
      <c r="D112" s="99">
        <f>SUM(D106:D111)</f>
        <v>14</v>
      </c>
      <c r="E112" s="106"/>
      <c r="F112" s="107"/>
      <c r="G112" s="107"/>
    </row>
    <row r="113" spans="1:7" ht="30" customHeight="1" x14ac:dyDescent="0.25">
      <c r="A113" s="102"/>
      <c r="C113" s="102"/>
      <c r="D113" s="72"/>
      <c r="E113" s="71"/>
      <c r="F113" s="112" t="s">
        <v>416</v>
      </c>
      <c r="G113" s="113">
        <f>SUM(G21:G112)</f>
        <v>25851.599999999995</v>
      </c>
    </row>
    <row r="114" spans="1:7" ht="30" customHeight="1" x14ac:dyDescent="0.25">
      <c r="A114" s="114"/>
      <c r="C114" s="102"/>
      <c r="D114" s="72"/>
      <c r="E114" s="71"/>
      <c r="F114" s="112" t="s">
        <v>417</v>
      </c>
      <c r="G114" s="113">
        <f>+G113*0.12</f>
        <v>3102.1919999999991</v>
      </c>
    </row>
    <row r="115" spans="1:7" ht="30" customHeight="1" x14ac:dyDescent="0.25">
      <c r="A115" s="114"/>
      <c r="C115" s="102"/>
      <c r="D115" s="72"/>
      <c r="E115" s="71"/>
      <c r="F115" s="112" t="s">
        <v>418</v>
      </c>
      <c r="G115" s="113">
        <f>+G113+G114</f>
        <v>28953.791999999994</v>
      </c>
    </row>
    <row r="116" spans="1:7" ht="30" customHeight="1" x14ac:dyDescent="0.25">
      <c r="A116" s="114"/>
      <c r="C116" s="102"/>
      <c r="D116" s="72"/>
      <c r="E116" s="71"/>
      <c r="F116" s="111"/>
      <c r="G116" s="115"/>
    </row>
    <row r="117" spans="1:7" ht="30" customHeight="1" x14ac:dyDescent="0.25">
      <c r="A117" s="117"/>
      <c r="B117" s="118"/>
      <c r="C117" s="119" t="s">
        <v>419</v>
      </c>
      <c r="D117" s="120"/>
      <c r="E117" s="71"/>
      <c r="F117" s="5"/>
      <c r="G117" s="5"/>
    </row>
    <row r="118" spans="1:7" ht="30" customHeight="1" x14ac:dyDescent="0.25">
      <c r="A118" s="117"/>
      <c r="B118" s="140" t="s">
        <v>18</v>
      </c>
      <c r="C118" s="140" t="s">
        <v>17</v>
      </c>
      <c r="D118" s="5"/>
      <c r="E118" s="71"/>
      <c r="F118" s="121"/>
      <c r="G118" s="116"/>
    </row>
    <row r="119" spans="1:7" ht="30" customHeight="1" x14ac:dyDescent="0.25">
      <c r="A119" s="117"/>
      <c r="B119" s="99">
        <v>2</v>
      </c>
      <c r="C119" s="105" t="s">
        <v>420</v>
      </c>
      <c r="D119" s="5"/>
      <c r="E119" s="71"/>
      <c r="F119" s="71"/>
      <c r="G119" s="71"/>
    </row>
    <row r="120" spans="1:7" ht="30" customHeight="1" x14ac:dyDescent="0.25">
      <c r="A120" s="117"/>
      <c r="B120" s="99">
        <v>1</v>
      </c>
      <c r="C120" s="105" t="s">
        <v>421</v>
      </c>
      <c r="D120" s="5"/>
      <c r="E120" s="71"/>
      <c r="F120" s="71"/>
      <c r="G120" s="71"/>
    </row>
    <row r="121" spans="1:7" ht="30" customHeight="1" x14ac:dyDescent="0.25">
      <c r="A121" s="117"/>
      <c r="B121" s="99">
        <v>1</v>
      </c>
      <c r="C121" s="105" t="s">
        <v>422</v>
      </c>
      <c r="D121" s="5"/>
      <c r="E121" s="71"/>
      <c r="F121" s="71"/>
      <c r="G121" s="71"/>
    </row>
    <row r="122" spans="1:7" ht="30" customHeight="1" x14ac:dyDescent="0.25">
      <c r="A122" s="117"/>
      <c r="B122" s="99">
        <v>1</v>
      </c>
      <c r="C122" s="105" t="s">
        <v>423</v>
      </c>
      <c r="D122" s="5"/>
      <c r="E122" s="71"/>
      <c r="F122" s="71"/>
      <c r="G122" s="71"/>
    </row>
    <row r="123" spans="1:7" ht="30" customHeight="1" x14ac:dyDescent="0.25">
      <c r="A123" s="117"/>
      <c r="B123" s="99">
        <v>2</v>
      </c>
      <c r="C123" s="105" t="s">
        <v>424</v>
      </c>
      <c r="D123" s="5"/>
      <c r="E123" s="71"/>
      <c r="F123" s="71"/>
      <c r="G123" s="71"/>
    </row>
    <row r="124" spans="1:7" ht="30" customHeight="1" x14ac:dyDescent="0.25">
      <c r="A124" s="117"/>
      <c r="B124" s="99">
        <v>1</v>
      </c>
      <c r="C124" s="105" t="s">
        <v>425</v>
      </c>
      <c r="D124" s="5"/>
      <c r="E124" s="71"/>
      <c r="F124" s="71"/>
      <c r="G124" s="71"/>
    </row>
    <row r="125" spans="1:7" ht="30" customHeight="1" x14ac:dyDescent="0.25">
      <c r="A125" s="117"/>
      <c r="B125" s="99">
        <v>2</v>
      </c>
      <c r="C125" s="105" t="s">
        <v>426</v>
      </c>
      <c r="D125" s="5"/>
      <c r="E125" s="71"/>
      <c r="F125" s="71"/>
      <c r="G125" s="71"/>
    </row>
    <row r="126" spans="1:7" ht="30" customHeight="1" x14ac:dyDescent="0.25">
      <c r="A126" s="117"/>
      <c r="B126" s="99">
        <v>1</v>
      </c>
      <c r="C126" s="105" t="s">
        <v>422</v>
      </c>
      <c r="D126" s="5"/>
      <c r="E126" s="71"/>
      <c r="F126" s="71"/>
      <c r="G126" s="71"/>
    </row>
    <row r="127" spans="1:7" ht="30" customHeight="1" x14ac:dyDescent="0.25">
      <c r="A127" s="117"/>
      <c r="B127" s="99">
        <v>1</v>
      </c>
      <c r="C127" s="105" t="s">
        <v>423</v>
      </c>
      <c r="D127" s="5"/>
      <c r="E127" s="71"/>
      <c r="F127" s="71"/>
      <c r="G127" s="71"/>
    </row>
    <row r="128" spans="1:7" ht="30" customHeight="1" x14ac:dyDescent="0.25">
      <c r="A128" s="117"/>
      <c r="B128" s="99">
        <v>2</v>
      </c>
      <c r="C128" s="105" t="s">
        <v>424</v>
      </c>
      <c r="D128" s="5"/>
      <c r="E128" s="71"/>
      <c r="F128" s="71"/>
      <c r="G128" s="71"/>
    </row>
    <row r="129" spans="1:7" ht="30" customHeight="1" x14ac:dyDescent="0.25">
      <c r="A129" s="117"/>
      <c r="B129" s="108">
        <f>SUM(B119:B128)</f>
        <v>14</v>
      </c>
      <c r="C129" s="108"/>
      <c r="D129" s="5"/>
      <c r="E129" s="71"/>
      <c r="F129" s="71"/>
      <c r="G129" s="71"/>
    </row>
    <row r="130" spans="1:7" ht="30" customHeight="1" x14ac:dyDescent="0.25">
      <c r="A130" s="117"/>
      <c r="B130" s="123"/>
      <c r="C130" s="108"/>
      <c r="D130" s="5"/>
      <c r="E130" s="71"/>
      <c r="F130" s="71"/>
      <c r="G130" s="71"/>
    </row>
    <row r="131" spans="1:7" ht="30" customHeight="1" x14ac:dyDescent="0.25">
      <c r="A131" s="117"/>
      <c r="B131" s="122"/>
      <c r="C131" s="119" t="s">
        <v>419</v>
      </c>
      <c r="D131" s="120"/>
      <c r="E131" s="71"/>
      <c r="F131" s="71"/>
      <c r="G131" s="71"/>
    </row>
    <row r="132" spans="1:7" ht="30" customHeight="1" x14ac:dyDescent="0.25">
      <c r="A132" s="117"/>
      <c r="B132" s="140" t="s">
        <v>18</v>
      </c>
      <c r="C132" s="140" t="s">
        <v>17</v>
      </c>
      <c r="D132" s="5"/>
      <c r="E132" s="71"/>
      <c r="F132" s="71"/>
      <c r="G132" s="71"/>
    </row>
    <row r="133" spans="1:7" ht="30" customHeight="1" x14ac:dyDescent="0.25">
      <c r="A133" s="117"/>
      <c r="B133" s="128">
        <v>1</v>
      </c>
      <c r="C133" s="129" t="s">
        <v>427</v>
      </c>
      <c r="D133" s="5"/>
      <c r="E133" s="71"/>
      <c r="F133" s="71"/>
      <c r="G133" s="71"/>
    </row>
    <row r="134" spans="1:7" ht="30" customHeight="1" x14ac:dyDescent="0.25">
      <c r="A134" s="117"/>
      <c r="B134" s="128">
        <v>4</v>
      </c>
      <c r="C134" s="129" t="s">
        <v>428</v>
      </c>
      <c r="D134" s="5"/>
      <c r="E134" s="71"/>
      <c r="F134" s="71"/>
      <c r="G134" s="71"/>
    </row>
    <row r="135" spans="1:7" ht="30" customHeight="1" x14ac:dyDescent="0.25">
      <c r="A135" s="117"/>
      <c r="B135" s="128">
        <v>3</v>
      </c>
      <c r="C135" s="129" t="s">
        <v>429</v>
      </c>
      <c r="D135" s="5"/>
      <c r="E135" s="71"/>
      <c r="F135" s="71"/>
      <c r="G135" s="71"/>
    </row>
    <row r="136" spans="1:7" ht="30" customHeight="1" x14ac:dyDescent="0.25">
      <c r="A136" s="117"/>
      <c r="B136" s="99">
        <v>1</v>
      </c>
      <c r="C136" s="105" t="s">
        <v>430</v>
      </c>
      <c r="D136" s="5"/>
      <c r="E136" s="71"/>
      <c r="F136" s="71"/>
      <c r="G136" s="71"/>
    </row>
    <row r="137" spans="1:7" ht="30" customHeight="1" x14ac:dyDescent="0.25">
      <c r="A137" s="117"/>
      <c r="B137" s="99">
        <v>1</v>
      </c>
      <c r="C137" s="105" t="s">
        <v>431</v>
      </c>
      <c r="D137" s="5"/>
      <c r="E137" s="71"/>
      <c r="F137" s="71"/>
      <c r="G137" s="71"/>
    </row>
    <row r="138" spans="1:7" ht="30" customHeight="1" x14ac:dyDescent="0.25">
      <c r="A138" s="117"/>
      <c r="B138" s="99">
        <v>2</v>
      </c>
      <c r="C138" s="105" t="s">
        <v>432</v>
      </c>
      <c r="D138" s="5"/>
      <c r="E138" s="71"/>
      <c r="F138" s="71"/>
      <c r="G138" s="71"/>
    </row>
    <row r="139" spans="1:7" ht="30" customHeight="1" x14ac:dyDescent="0.25">
      <c r="A139" s="117"/>
      <c r="B139" s="99">
        <v>2</v>
      </c>
      <c r="C139" s="105" t="s">
        <v>433</v>
      </c>
      <c r="D139" s="5"/>
      <c r="E139" s="71"/>
      <c r="F139" s="71"/>
      <c r="G139" s="71"/>
    </row>
    <row r="140" spans="1:7" ht="30" customHeight="1" x14ac:dyDescent="0.25">
      <c r="A140" s="117"/>
      <c r="B140" s="99">
        <v>1</v>
      </c>
      <c r="C140" s="105" t="s">
        <v>434</v>
      </c>
      <c r="D140" s="5"/>
      <c r="E140" s="71"/>
      <c r="F140" s="71"/>
      <c r="G140" s="71"/>
    </row>
    <row r="141" spans="1:7" ht="30" customHeight="1" x14ac:dyDescent="0.25">
      <c r="A141" s="117"/>
      <c r="B141" s="99">
        <v>1</v>
      </c>
      <c r="C141" s="110" t="s">
        <v>435</v>
      </c>
      <c r="D141" s="5"/>
      <c r="E141" s="71"/>
      <c r="F141" s="71"/>
      <c r="G141" s="71"/>
    </row>
    <row r="142" spans="1:7" ht="30" customHeight="1" x14ac:dyDescent="0.25">
      <c r="A142" s="117"/>
      <c r="B142" s="99">
        <v>1</v>
      </c>
      <c r="C142" s="105" t="s">
        <v>436</v>
      </c>
      <c r="D142" s="5"/>
      <c r="E142" s="71"/>
      <c r="F142" s="71"/>
      <c r="G142" s="71"/>
    </row>
    <row r="143" spans="1:7" ht="30" customHeight="1" x14ac:dyDescent="0.25">
      <c r="A143" s="117"/>
      <c r="B143" s="108">
        <f>SUM(B133:B142)</f>
        <v>17</v>
      </c>
      <c r="C143" s="108">
        <f>SUM(C133:C142)</f>
        <v>0</v>
      </c>
      <c r="D143" s="5"/>
      <c r="E143" s="71"/>
      <c r="F143" s="71"/>
      <c r="G143" s="71"/>
    </row>
    <row r="144" spans="1:7" ht="30" customHeight="1" x14ac:dyDescent="0.25">
      <c r="A144" s="117"/>
      <c r="B144" s="123"/>
      <c r="C144" s="124"/>
      <c r="D144" s="5"/>
      <c r="E144" s="71"/>
      <c r="F144" s="71"/>
      <c r="G144" s="71"/>
    </row>
    <row r="145" spans="1:7" ht="30" customHeight="1" x14ac:dyDescent="0.25">
      <c r="A145" s="117"/>
      <c r="B145" s="145" t="s">
        <v>437</v>
      </c>
      <c r="C145" s="146"/>
      <c r="D145" s="125"/>
      <c r="E145" s="71"/>
      <c r="F145" s="71"/>
      <c r="G145" s="71"/>
    </row>
    <row r="146" spans="1:7" ht="30" customHeight="1" x14ac:dyDescent="0.25">
      <c r="A146" s="117"/>
      <c r="B146" s="126">
        <v>1</v>
      </c>
      <c r="C146" s="127" t="s">
        <v>427</v>
      </c>
      <c r="D146" s="5"/>
      <c r="E146" s="71"/>
      <c r="F146" s="71"/>
      <c r="G146" s="71"/>
    </row>
    <row r="147" spans="1:7" ht="30" customHeight="1" x14ac:dyDescent="0.25">
      <c r="A147" s="117"/>
      <c r="B147" s="126">
        <v>2</v>
      </c>
      <c r="C147" s="127" t="s">
        <v>438</v>
      </c>
      <c r="D147" s="5"/>
      <c r="E147" s="71"/>
      <c r="F147" s="71"/>
      <c r="G147" s="71"/>
    </row>
    <row r="148" spans="1:7" ht="30" customHeight="1" x14ac:dyDescent="0.25">
      <c r="A148" s="117"/>
      <c r="B148" s="126">
        <v>2</v>
      </c>
      <c r="C148" s="127" t="s">
        <v>439</v>
      </c>
      <c r="D148" s="5"/>
      <c r="E148" s="71"/>
      <c r="F148" s="71"/>
      <c r="G148" s="71"/>
    </row>
    <row r="149" spans="1:7" ht="30" customHeight="1" x14ac:dyDescent="0.25">
      <c r="A149" s="117"/>
      <c r="B149" s="126">
        <v>2</v>
      </c>
      <c r="C149" s="127" t="s">
        <v>440</v>
      </c>
      <c r="D149" s="5"/>
      <c r="E149" s="71"/>
      <c r="F149" s="71"/>
      <c r="G149" s="71"/>
    </row>
    <row r="150" spans="1:7" ht="30" customHeight="1" x14ac:dyDescent="0.25">
      <c r="A150" s="117"/>
      <c r="B150" s="128">
        <v>2</v>
      </c>
      <c r="C150" s="129" t="s">
        <v>441</v>
      </c>
      <c r="D150" s="5"/>
      <c r="E150" s="71"/>
      <c r="F150" s="71"/>
      <c r="G150" s="71"/>
    </row>
    <row r="151" spans="1:7" ht="30" customHeight="1" x14ac:dyDescent="0.25">
      <c r="A151" s="117"/>
      <c r="B151" s="128">
        <v>2</v>
      </c>
      <c r="C151" s="129" t="s">
        <v>442</v>
      </c>
      <c r="D151" s="5"/>
      <c r="E151" s="71"/>
      <c r="F151" s="71"/>
      <c r="G151" s="71"/>
    </row>
    <row r="152" spans="1:7" ht="30" customHeight="1" x14ac:dyDescent="0.25">
      <c r="A152" s="117"/>
      <c r="B152" s="128">
        <v>1</v>
      </c>
      <c r="C152" s="129" t="s">
        <v>443</v>
      </c>
      <c r="D152" s="5"/>
      <c r="E152" s="71"/>
      <c r="F152" s="71"/>
      <c r="G152" s="71"/>
    </row>
    <row r="153" spans="1:7" ht="30" customHeight="1" x14ac:dyDescent="0.25">
      <c r="A153" s="117"/>
      <c r="B153" s="128">
        <v>1</v>
      </c>
      <c r="C153" s="129" t="s">
        <v>444</v>
      </c>
      <c r="D153" s="5"/>
      <c r="E153" s="71"/>
      <c r="F153" s="71"/>
      <c r="G153" s="71"/>
    </row>
    <row r="154" spans="1:7" ht="30" customHeight="1" x14ac:dyDescent="0.25">
      <c r="A154" s="117"/>
      <c r="B154" s="128">
        <v>1</v>
      </c>
      <c r="C154" s="129" t="s">
        <v>445</v>
      </c>
      <c r="D154" s="5"/>
      <c r="E154" s="71"/>
      <c r="F154" s="71"/>
      <c r="G154" s="71"/>
    </row>
    <row r="155" spans="1:7" ht="30" customHeight="1" x14ac:dyDescent="0.25">
      <c r="A155" s="117"/>
      <c r="B155" s="128">
        <v>1</v>
      </c>
      <c r="C155" s="129" t="s">
        <v>446</v>
      </c>
      <c r="D155" s="5"/>
      <c r="E155" s="71"/>
      <c r="F155" s="71"/>
      <c r="G155" s="71"/>
    </row>
    <row r="156" spans="1:7" ht="30" customHeight="1" x14ac:dyDescent="0.25">
      <c r="A156" s="117"/>
      <c r="B156" s="128">
        <v>1</v>
      </c>
      <c r="C156" s="129" t="s">
        <v>447</v>
      </c>
      <c r="D156" s="5"/>
      <c r="E156" s="71"/>
      <c r="F156" s="71"/>
      <c r="G156" s="71"/>
    </row>
    <row r="157" spans="1:7" ht="30" customHeight="1" x14ac:dyDescent="0.25">
      <c r="A157" s="117"/>
      <c r="B157" s="128">
        <v>1</v>
      </c>
      <c r="C157" s="129" t="s">
        <v>448</v>
      </c>
      <c r="D157" s="5"/>
      <c r="E157" s="71"/>
      <c r="F157" s="71"/>
      <c r="G157" s="71"/>
    </row>
    <row r="158" spans="1:7" ht="30" customHeight="1" x14ac:dyDescent="0.25">
      <c r="A158" s="117"/>
      <c r="B158" s="128">
        <v>1</v>
      </c>
      <c r="C158" s="129" t="s">
        <v>449</v>
      </c>
      <c r="D158" s="5"/>
      <c r="E158" s="71"/>
      <c r="F158" s="71"/>
      <c r="G158" s="71"/>
    </row>
    <row r="159" spans="1:7" ht="30" customHeight="1" x14ac:dyDescent="0.25">
      <c r="A159" s="117"/>
      <c r="B159" s="128">
        <v>1</v>
      </c>
      <c r="C159" s="129" t="s">
        <v>450</v>
      </c>
      <c r="D159" s="5"/>
      <c r="E159" s="71"/>
      <c r="F159" s="71"/>
      <c r="G159" s="71"/>
    </row>
    <row r="160" spans="1:7" ht="30" customHeight="1" x14ac:dyDescent="0.25">
      <c r="A160" s="117"/>
      <c r="B160" s="128">
        <v>1</v>
      </c>
      <c r="C160" s="129" t="s">
        <v>451</v>
      </c>
      <c r="D160" s="5"/>
      <c r="E160" s="71"/>
      <c r="F160" s="71"/>
      <c r="G160" s="71"/>
    </row>
    <row r="161" spans="1:7" ht="30" customHeight="1" x14ac:dyDescent="0.25">
      <c r="A161" s="117"/>
      <c r="B161" s="128">
        <v>1</v>
      </c>
      <c r="C161" s="129" t="s">
        <v>452</v>
      </c>
      <c r="D161" s="5"/>
      <c r="E161" s="71"/>
      <c r="F161" s="71"/>
      <c r="G161" s="71"/>
    </row>
    <row r="162" spans="1:7" ht="30" customHeight="1" x14ac:dyDescent="0.25">
      <c r="A162" s="117"/>
      <c r="B162" s="128">
        <v>1</v>
      </c>
      <c r="C162" s="129" t="s">
        <v>453</v>
      </c>
      <c r="D162" s="5"/>
      <c r="E162" s="71"/>
      <c r="F162" s="71"/>
      <c r="G162" s="71"/>
    </row>
    <row r="163" spans="1:7" ht="30" customHeight="1" x14ac:dyDescent="0.25">
      <c r="A163" s="117"/>
      <c r="B163" s="128">
        <v>2</v>
      </c>
      <c r="C163" s="129" t="s">
        <v>454</v>
      </c>
      <c r="D163" s="5"/>
      <c r="E163" s="71"/>
      <c r="F163" s="71"/>
      <c r="G163" s="71"/>
    </row>
    <row r="164" spans="1:7" ht="30" customHeight="1" x14ac:dyDescent="0.25">
      <c r="A164" s="117"/>
      <c r="B164" s="130">
        <f>SUM(B146:B163)</f>
        <v>24</v>
      </c>
      <c r="C164" s="129"/>
      <c r="D164" s="5"/>
      <c r="E164" s="71"/>
      <c r="F164" s="71"/>
      <c r="G164" s="71"/>
    </row>
    <row r="165" spans="1:7" ht="30" customHeight="1" x14ac:dyDescent="0.25">
      <c r="A165" s="117"/>
      <c r="B165" s="130"/>
      <c r="C165" s="129"/>
      <c r="D165" s="5"/>
      <c r="E165" s="71"/>
      <c r="F165" s="71"/>
      <c r="G165" s="71"/>
    </row>
    <row r="166" spans="1:7" ht="30" customHeight="1" x14ac:dyDescent="0.25">
      <c r="A166" s="131"/>
      <c r="B166" s="128">
        <v>1</v>
      </c>
      <c r="C166" s="129" t="s">
        <v>455</v>
      </c>
      <c r="D166" s="5"/>
      <c r="E166" s="90"/>
      <c r="F166" s="71"/>
      <c r="G166" s="71"/>
    </row>
    <row r="167" spans="1:7" ht="30" customHeight="1" x14ac:dyDescent="0.25">
      <c r="A167" s="131"/>
      <c r="B167" s="128">
        <v>3</v>
      </c>
      <c r="C167" s="129" t="s">
        <v>456</v>
      </c>
      <c r="D167" s="5"/>
      <c r="E167" s="90"/>
      <c r="F167" s="71"/>
      <c r="G167" s="71"/>
    </row>
    <row r="168" spans="1:7" ht="30" customHeight="1" x14ac:dyDescent="0.25">
      <c r="A168" s="131"/>
      <c r="B168" s="128">
        <v>1</v>
      </c>
      <c r="C168" s="132" t="s">
        <v>457</v>
      </c>
      <c r="D168" s="5"/>
      <c r="E168" s="90"/>
      <c r="F168" s="71"/>
      <c r="G168" s="71"/>
    </row>
    <row r="169" spans="1:7" ht="30" customHeight="1" x14ac:dyDescent="0.25">
      <c r="A169" s="133"/>
      <c r="B169" s="128">
        <v>1</v>
      </c>
      <c r="C169" s="132" t="s">
        <v>458</v>
      </c>
      <c r="D169" s="5"/>
      <c r="E169" s="90"/>
      <c r="F169" s="71"/>
      <c r="G169" s="71"/>
    </row>
    <row r="170" spans="1:7" ht="30" customHeight="1" x14ac:dyDescent="0.25">
      <c r="A170" s="133"/>
      <c r="B170" s="128">
        <v>1</v>
      </c>
      <c r="C170" s="132" t="s">
        <v>459</v>
      </c>
      <c r="D170" s="134"/>
      <c r="E170" s="90"/>
      <c r="F170" s="71"/>
      <c r="G170" s="71"/>
    </row>
    <row r="171" spans="1:7" ht="30" customHeight="1" x14ac:dyDescent="0.25">
      <c r="A171" s="133"/>
      <c r="B171" s="128">
        <v>2</v>
      </c>
      <c r="C171" s="132" t="s">
        <v>460</v>
      </c>
      <c r="D171" s="134"/>
      <c r="E171" s="90"/>
      <c r="F171" s="71"/>
      <c r="G171" s="71"/>
    </row>
    <row r="172" spans="1:7" ht="30" customHeight="1" x14ac:dyDescent="0.25">
      <c r="A172" s="133"/>
      <c r="B172" s="128">
        <v>1</v>
      </c>
      <c r="C172" s="132" t="s">
        <v>461</v>
      </c>
      <c r="D172" s="134"/>
      <c r="E172" s="90"/>
      <c r="F172" s="71"/>
      <c r="G172" s="71"/>
    </row>
    <row r="173" spans="1:7" ht="30" customHeight="1" x14ac:dyDescent="0.25">
      <c r="A173" s="133"/>
      <c r="B173" s="108">
        <f>SUM(B166:B172)</f>
        <v>10</v>
      </c>
      <c r="C173" s="141"/>
      <c r="D173" s="134"/>
      <c r="E173" s="90"/>
      <c r="F173" s="71"/>
      <c r="G173" s="71"/>
    </row>
    <row r="174" spans="1:7" ht="30" customHeight="1" x14ac:dyDescent="0.25">
      <c r="A174" s="133"/>
      <c r="B174" s="103"/>
      <c r="C174" s="5"/>
      <c r="D174" s="134"/>
      <c r="E174" s="90"/>
      <c r="F174" s="71"/>
      <c r="G174" s="71"/>
    </row>
    <row r="175" spans="1:7" ht="30" customHeight="1" x14ac:dyDescent="0.25">
      <c r="A175" s="133"/>
      <c r="B175" s="103" t="s">
        <v>462</v>
      </c>
      <c r="C175" s="85" t="s">
        <v>463</v>
      </c>
      <c r="D175" s="5"/>
      <c r="E175" s="135"/>
      <c r="F175" s="5"/>
      <c r="G175" s="71"/>
    </row>
    <row r="176" spans="1:7" ht="30" customHeight="1" x14ac:dyDescent="0.25">
      <c r="A176" s="133"/>
      <c r="B176" s="71"/>
      <c r="C176" s="85" t="s">
        <v>464</v>
      </c>
      <c r="D176" s="5"/>
      <c r="E176" s="21"/>
      <c r="F176" s="5"/>
      <c r="G176" s="71"/>
    </row>
    <row r="177" spans="1:7" ht="30" customHeight="1" x14ac:dyDescent="0.25">
      <c r="A177" s="133"/>
      <c r="B177" s="71"/>
      <c r="C177" s="85" t="s">
        <v>465</v>
      </c>
      <c r="D177" s="5"/>
      <c r="E177" s="21"/>
      <c r="F177" s="5"/>
      <c r="G177" s="71"/>
    </row>
    <row r="178" spans="1:7" ht="30" customHeight="1" x14ac:dyDescent="0.25">
      <c r="A178" s="133"/>
      <c r="B178" s="103"/>
      <c r="C178" s="5"/>
      <c r="D178" s="134"/>
      <c r="E178" s="90"/>
      <c r="F178" s="71"/>
      <c r="G178" s="71"/>
    </row>
    <row r="179" spans="1:7" ht="30" customHeight="1" x14ac:dyDescent="0.25">
      <c r="A179" s="133"/>
      <c r="B179" s="103"/>
      <c r="C179" s="5"/>
      <c r="D179" s="134"/>
      <c r="E179" s="90"/>
      <c r="F179" s="71"/>
      <c r="G179" s="71"/>
    </row>
    <row r="180" spans="1:7" ht="30" customHeight="1" x14ac:dyDescent="0.25">
      <c r="A180" s="133"/>
      <c r="B180" s="136"/>
      <c r="C180" s="137"/>
      <c r="D180" s="134"/>
      <c r="E180" s="90"/>
      <c r="F180" s="71"/>
      <c r="G180" s="71"/>
    </row>
    <row r="181" spans="1:7" ht="30" customHeight="1" x14ac:dyDescent="0.25">
      <c r="A181" s="133"/>
      <c r="B181" s="52"/>
      <c r="C181" s="58"/>
      <c r="D181" s="16"/>
      <c r="E181" s="16"/>
      <c r="F181" s="5"/>
      <c r="G181" s="5"/>
    </row>
    <row r="182" spans="1:7" ht="30" customHeight="1" thickBot="1" x14ac:dyDescent="0.3">
      <c r="A182" s="54" t="s">
        <v>25</v>
      </c>
      <c r="B182" s="55"/>
      <c r="C182" s="55"/>
      <c r="D182" s="5"/>
      <c r="E182" s="21"/>
      <c r="F182" s="5"/>
      <c r="G182" s="5"/>
    </row>
    <row r="183" spans="1:7" ht="30" customHeight="1" x14ac:dyDescent="0.25">
      <c r="A183" s="54"/>
      <c r="B183" s="54"/>
      <c r="C183" s="54"/>
      <c r="D183" s="5"/>
      <c r="E183" s="21"/>
      <c r="F183" s="5"/>
      <c r="G183" s="5"/>
    </row>
    <row r="184" spans="1:7" ht="30" customHeight="1" x14ac:dyDescent="0.25">
      <c r="A184" s="54"/>
      <c r="B184" s="54"/>
      <c r="C184" s="54"/>
      <c r="D184" s="5"/>
      <c r="E184" s="21"/>
      <c r="F184" s="5"/>
      <c r="G184" s="5"/>
    </row>
    <row r="185" spans="1:7" ht="30" customHeight="1" x14ac:dyDescent="0.25">
      <c r="A185" s="54"/>
      <c r="B185" s="54"/>
      <c r="C185" s="54"/>
      <c r="D185" s="7"/>
      <c r="E185" s="54"/>
      <c r="F185" s="5"/>
      <c r="G185" s="5"/>
    </row>
    <row r="186" spans="1:7" ht="30" customHeight="1" thickBot="1" x14ac:dyDescent="0.3">
      <c r="A186" s="54" t="s">
        <v>26</v>
      </c>
      <c r="B186" s="55"/>
      <c r="C186" s="55"/>
      <c r="D186" s="5"/>
      <c r="E186" s="21"/>
      <c r="F186" s="21"/>
      <c r="G186" s="5"/>
    </row>
    <row r="187" spans="1:7" ht="30" customHeight="1" x14ac:dyDescent="0.25">
      <c r="A187" s="54"/>
      <c r="B187" s="54"/>
      <c r="C187" s="54"/>
      <c r="D187" s="7"/>
      <c r="E187" s="21"/>
      <c r="F187" s="21"/>
      <c r="G187" s="5"/>
    </row>
    <row r="188" spans="1:7" ht="30" customHeight="1" x14ac:dyDescent="0.25">
      <c r="A188"/>
      <c r="B188"/>
      <c r="C188"/>
      <c r="D188" s="5"/>
      <c r="E188" s="21"/>
      <c r="F188" s="21"/>
      <c r="G188" s="5"/>
    </row>
    <row r="189" spans="1:7" ht="30" customHeight="1" x14ac:dyDescent="0.25">
      <c r="A189"/>
      <c r="B189"/>
      <c r="C189"/>
      <c r="D189" s="5"/>
      <c r="E189" s="21"/>
      <c r="F189" s="21"/>
      <c r="G189" s="5"/>
    </row>
    <row r="190" spans="1:7" ht="30" customHeight="1" thickBot="1" x14ac:dyDescent="0.3">
      <c r="A190" s="54" t="s">
        <v>27</v>
      </c>
      <c r="B190" s="55"/>
      <c r="C190" s="55"/>
      <c r="D190" s="5"/>
      <c r="E190" s="21"/>
      <c r="F190" s="21"/>
      <c r="G190" s="5"/>
    </row>
    <row r="191" spans="1:7" ht="30" customHeight="1" x14ac:dyDescent="0.25">
      <c r="A191" s="54"/>
      <c r="B191" s="54"/>
      <c r="C191" s="54"/>
      <c r="D191" s="5"/>
      <c r="E191" s="21"/>
      <c r="F191" s="21"/>
      <c r="G191" s="5"/>
    </row>
    <row r="192" spans="1:7" ht="30" customHeight="1" x14ac:dyDescent="0.25">
      <c r="A192" s="54"/>
      <c r="B192" s="54"/>
      <c r="C192" s="54"/>
      <c r="D192" s="5"/>
      <c r="E192" s="21"/>
      <c r="F192" s="21"/>
      <c r="G192" s="5"/>
    </row>
    <row r="193" spans="1:7" ht="30" customHeight="1" x14ac:dyDescent="0.25">
      <c r="A193" s="57"/>
      <c r="B193" s="57"/>
      <c r="C193" s="58"/>
      <c r="D193" s="5"/>
      <c r="E193" s="5"/>
      <c r="F193" s="5"/>
      <c r="G193" s="5"/>
    </row>
    <row r="194" spans="1:7" ht="30" customHeight="1" thickBot="1" x14ac:dyDescent="0.3">
      <c r="A194" s="54" t="s">
        <v>28</v>
      </c>
      <c r="B194" s="55"/>
      <c r="C194" s="55"/>
      <c r="D194" s="5"/>
      <c r="E194" s="5"/>
      <c r="F194" s="5"/>
      <c r="G194" s="5"/>
    </row>
    <row r="195" spans="1:7" ht="30" customHeight="1" x14ac:dyDescent="0.25">
      <c r="A195" s="59"/>
      <c r="B195" s="57"/>
      <c r="C195" s="58"/>
      <c r="D195" s="5"/>
      <c r="E195" s="5"/>
      <c r="F195" s="5"/>
      <c r="G195" s="5"/>
    </row>
    <row r="196" spans="1:7" ht="30" customHeight="1" x14ac:dyDescent="0.25">
      <c r="A196" s="5"/>
      <c r="B196" s="5"/>
      <c r="C196" s="5"/>
      <c r="D196" s="5"/>
      <c r="E196" s="5"/>
      <c r="F196" s="5"/>
      <c r="G196" s="5"/>
    </row>
    <row r="197" spans="1:7" ht="30" customHeight="1" x14ac:dyDescent="0.25">
      <c r="A197" s="5"/>
      <c r="B197" s="5"/>
      <c r="C197" s="5"/>
      <c r="D197" s="5"/>
      <c r="E197" s="5"/>
      <c r="F197" s="5"/>
      <c r="G197" s="5"/>
    </row>
    <row r="198" spans="1:7" ht="30" customHeight="1" thickBot="1" x14ac:dyDescent="0.3">
      <c r="A198" s="5" t="s">
        <v>466</v>
      </c>
      <c r="B198" s="138"/>
      <c r="C198" s="138"/>
      <c r="D198" s="5"/>
      <c r="E198" s="5"/>
      <c r="F198" s="5"/>
      <c r="G198" s="5"/>
    </row>
  </sheetData>
  <mergeCells count="12">
    <mergeCell ref="B145:C145"/>
    <mergeCell ref="N4:O4"/>
    <mergeCell ref="A5:G5"/>
    <mergeCell ref="C10:F10"/>
    <mergeCell ref="A2:G2"/>
    <mergeCell ref="A3:G3"/>
    <mergeCell ref="A4:G4"/>
    <mergeCell ref="E6:F6"/>
    <mergeCell ref="E8:F8"/>
    <mergeCell ref="E12:F12"/>
    <mergeCell ref="E16:F16"/>
    <mergeCell ref="A18:B18"/>
  </mergeCells>
  <pageMargins left="0.51181102362204722" right="0.51181102362204722" top="0.55118110236220474" bottom="0.55118110236220474" header="0.31496062992125984" footer="0.31496062992125984"/>
  <pageSetup paperSize="9" scale="5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2023-01-07T00:31:43Z</cp:lastPrinted>
  <dcterms:created xsi:type="dcterms:W3CDTF">2022-08-09T16:06:53Z</dcterms:created>
  <dcterms:modified xsi:type="dcterms:W3CDTF">2023-01-07T00:31:44Z</dcterms:modified>
</cp:coreProperties>
</file>