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AD7C19DB-EA6D-48DB-A943-BCE2B86F88FE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  <sheet name="Hoja1" sheetId="6" r:id="rId3"/>
  </sheets>
  <definedNames>
    <definedName name="_xlnm.Print_Area" localSheetId="1">INQUIORT!$A$1:$G$207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6" l="1"/>
  <c r="H21" i="6"/>
  <c r="H25" i="6" s="1"/>
  <c r="H26" i="6" s="1"/>
  <c r="C6" i="6"/>
  <c r="H27" i="6" l="1"/>
  <c r="G77" i="5"/>
  <c r="G62" i="5"/>
  <c r="G49" i="5"/>
  <c r="G29" i="5"/>
  <c r="D120" i="5" l="1"/>
  <c r="B159" i="5" l="1"/>
  <c r="B142" i="5"/>
  <c r="B169" i="5" l="1"/>
  <c r="D84" i="5"/>
  <c r="B178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85" i="5" l="1"/>
  <c r="G86" i="5" s="1"/>
  <c r="G87" i="5" s="1"/>
  <c r="C6" i="5" l="1"/>
  <c r="C7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06" i="4" l="1"/>
  <c r="G107" i="4" s="1"/>
  <c r="G108" i="4" s="1"/>
</calcChain>
</file>

<file path=xl/sharedStrings.xml><?xml version="1.0" encoding="utf-8"?>
<sst xmlns="http://schemas.openxmlformats.org/spreadsheetml/2006/main" count="535" uniqueCount="468">
  <si>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</si>
  <si>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</si>
  <si>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</si>
  <si>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</si>
  <si>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</si>
  <si>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</si>
  <si>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</si>
  <si>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</si>
  <si>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</si>
  <si>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</si>
  <si>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</si>
  <si>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</si>
  <si>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</si>
  <si>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</si>
  <si>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</si>
  <si>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</si>
  <si>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</si>
  <si>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</si>
  <si>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</si>
  <si>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</si>
  <si>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</si>
  <si>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</si>
  <si>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</si>
  <si>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</si>
  <si>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</si>
  <si>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</si>
  <si>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</si>
  <si>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</si>
  <si>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</si>
  <si>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</si>
  <si>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</si>
  <si>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</si>
  <si>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</si>
  <si>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</si>
  <si>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</si>
  <si>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</si>
  <si>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</si>
  <si>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</si>
  <si>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</si>
  <si>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</si>
  <si>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</si>
  <si>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</si>
  <si>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</si>
  <si>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</si>
  <si>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</si>
  <si>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</si>
  <si>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</si>
  <si>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</si>
  <si>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</si>
  <si>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</si>
  <si>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</si>
  <si>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</si>
  <si>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</si>
  <si>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</si>
  <si>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</si>
  <si>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</si>
  <si>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</si>
  <si>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</si>
  <si>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</si>
  <si>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</si>
  <si>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</si>
  <si>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</si>
  <si>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</si>
  <si>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</si>
  <si>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</si>
  <si>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</si>
  <si>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</si>
  <si>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</si>
  <si>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</si>
  <si>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</si>
  <si>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</si>
  <si>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</si>
  <si>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</si>
  <si>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</si>
  <si>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</si>
  <si>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</si>
  <si>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</si>
  <si>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</si>
  <si>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</si>
  <si>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</si>
  <si>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</si>
  <si>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</si>
  <si>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</si>
  <si>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</si>
  <si>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</si>
  <si>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</si>
  <si>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</si>
  <si>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</si>
  <si>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</si>
  <si>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</si>
  <si>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</si>
  <si>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</si>
  <si>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</si>
  <si>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</si>
  <si>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</si>
  <si>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</si>
  <si>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</si>
  <si>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</si>
  <si>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</si>
  <si>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</si>
  <si>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</si>
  <si>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</si>
  <si>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</si>
  <si>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</si>
  <si>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</si>
  <si>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</si>
  <si>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</si>
  <si>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</si>
  <si>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</si>
  <si>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</si>
  <si>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</si>
  <si>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</si>
  <si>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</si>
  <si>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</si>
  <si>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</si>
  <si>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</si>
  <si>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</si>
  <si>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</si>
  <si>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</si>
  <si>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</si>
  <si>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</si>
  <si>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</si>
  <si>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</si>
  <si>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</si>
  <si>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</si>
  <si>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</si>
  <si>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</si>
  <si>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</si>
  <si>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</si>
  <si>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</si>
  <si>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</si>
  <si>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</si>
  <si>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</si>
  <si>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</si>
  <si>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</si>
  <si>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</si>
  <si>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</si>
  <si>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</si>
  <si>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</si>
  <si>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</si>
  <si>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</si>
  <si>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</si>
  <si>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</si>
  <si>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</si>
  <si>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</si>
  <si>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</si>
  <si>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</si>
  <si>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</si>
  <si>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</si>
  <si>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</si>
  <si>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</si>
  <si>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</si>
  <si>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</si>
  <si>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</si>
  <si>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</si>
  <si>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</si>
  <si>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</si>
  <si>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</si>
  <si>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</si>
  <si>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</si>
  <si>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</si>
  <si>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</si>
  <si>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</si>
  <si>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RUC CLIENTE </t>
  </si>
  <si>
    <t xml:space="preserve">DR. MONTANERO </t>
  </si>
  <si>
    <t>CANTIDAD</t>
  </si>
  <si>
    <t>CODIGO</t>
  </si>
  <si>
    <t>DESCRIPCIÓN</t>
  </si>
  <si>
    <t>LOTE</t>
  </si>
  <si>
    <t>NEIQ0722</t>
  </si>
  <si>
    <t xml:space="preserve">IDENTIFICAION DEL PACIENTE </t>
  </si>
  <si>
    <t>15L-HF-008</t>
  </si>
  <si>
    <t>Locking Screw 1.5*8mm</t>
  </si>
  <si>
    <t>15L-HF-010</t>
  </si>
  <si>
    <t>Locking Screw 1.5*10mm</t>
  </si>
  <si>
    <t>15L-HF-012</t>
  </si>
  <si>
    <t>J200821-L033</t>
  </si>
  <si>
    <t>Locking Screw 1.5*12mm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</si>
  <si>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</si>
  <si>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</si>
  <si>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</si>
  <si>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</si>
  <si>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</si>
  <si>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</si>
  <si>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</si>
  <si>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</si>
  <si>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</si>
  <si>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</si>
  <si>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</si>
  <si>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</si>
  <si>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</si>
  <si>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</si>
  <si>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 xml:space="preserve">GANCHOS </t>
  </si>
  <si>
    <t xml:space="preserve">DOBLADORAS DE PLACA 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</si>
  <si>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</si>
  <si>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</si>
  <si>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</si>
  <si>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</si>
  <si>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</si>
  <si>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</si>
  <si>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</si>
  <si>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</si>
  <si>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</si>
  <si>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</si>
  <si>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</si>
  <si>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</si>
  <si>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</si>
  <si>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</si>
  <si>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</si>
  <si>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</si>
  <si>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</si>
  <si>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</si>
  <si>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</si>
  <si>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</si>
  <si>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OBSERVACIONES </t>
  </si>
  <si>
    <t>INSTRUMENTAL RADIO DISTAL ACERO # 1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</si>
  <si>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</si>
  <si>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</si>
  <si>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</si>
  <si>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</si>
  <si>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</si>
  <si>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</si>
  <si>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</si>
  <si>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</si>
  <si>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</si>
  <si>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</si>
  <si>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</si>
  <si>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</si>
  <si>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</si>
  <si>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</si>
  <si>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</si>
  <si>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</si>
  <si>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</si>
  <si>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</si>
  <si>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</si>
  <si>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</si>
  <si>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</si>
  <si>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</si>
  <si>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</si>
  <si>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</si>
  <si>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</si>
  <si>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</si>
  <si>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</si>
  <si>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</si>
  <si>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</si>
  <si>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PINZA REDUCTORA DE PUNTAS </t>
  </si>
  <si>
    <t xml:space="preserve">CURETA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</si>
  <si>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</si>
  <si>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</si>
  <si>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</si>
  <si>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</si>
  <si>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</si>
  <si>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</si>
  <si>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</si>
  <si>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</si>
  <si>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</si>
  <si>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</si>
  <si>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</si>
  <si>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</si>
  <si>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</si>
  <si>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</si>
  <si>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</si>
  <si>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</si>
  <si>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</si>
  <si>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</si>
  <si>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</si>
  <si>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</si>
  <si>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</si>
  <si>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</si>
  <si>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</si>
  <si>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</si>
  <si>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</si>
  <si>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</si>
  <si>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</si>
  <si>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</si>
  <si>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</si>
  <si>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</si>
  <si>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</si>
  <si>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</si>
  <si>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</si>
  <si>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</si>
  <si>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</si>
  <si>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</si>
  <si>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</si>
  <si>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</si>
  <si>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</si>
  <si>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</si>
  <si>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</si>
  <si>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</si>
  <si>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</si>
  <si>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</si>
  <si>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</si>
  <si>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</si>
  <si>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</si>
  <si>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</si>
  <si>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</si>
  <si>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</si>
  <si>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</si>
  <si>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</si>
  <si>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</si>
  <si>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</si>
  <si>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</si>
  <si>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</si>
  <si>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</si>
  <si>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25J-DVRA-108-L</t>
  </si>
  <si>
    <t>J211223-L086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</si>
  <si>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</si>
  <si>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</si>
  <si>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</si>
  <si>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</si>
  <si>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</si>
  <si>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</si>
  <si>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</si>
  <si>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</si>
  <si>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</si>
  <si>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</si>
  <si>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</si>
  <si>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</si>
  <si>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</si>
  <si>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</si>
  <si>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</si>
  <si>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</si>
  <si>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</si>
  <si>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</si>
  <si>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</si>
  <si>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</si>
  <si>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</si>
  <si>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</si>
  <si>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25R-DVRA-108-L</t>
  </si>
  <si>
    <t>201214-A2051</t>
  </si>
  <si>
    <t xml:space="preserve">Volar Rim Left Medium 2T Green 8H </t>
  </si>
  <si>
    <t>25R-DVRA-110-R</t>
  </si>
  <si>
    <t>J211223-L083</t>
  </si>
  <si>
    <t xml:space="preserve">Volar Rim Right Medium 2T Blue 10H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</si>
  <si>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</si>
  <si>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</si>
  <si>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</si>
  <si>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</si>
  <si>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</si>
  <si>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</si>
  <si>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25R-DVRA-209-L</t>
  </si>
  <si>
    <t>J211223-L084</t>
  </si>
  <si>
    <t xml:space="preserve">Volar Rim Left, Large 2T Green 9H </t>
  </si>
  <si>
    <t>25R-DVRA-211-R</t>
  </si>
  <si>
    <t>J210928-L055</t>
  </si>
  <si>
    <t xml:space="preserve">Volar Rim Right Large 2T Blue 11H </t>
  </si>
  <si>
    <t>25R-DVRA-211-L</t>
  </si>
  <si>
    <t>J211222-L077</t>
  </si>
  <si>
    <t xml:space="preserve">Volar Rim Left, Large 2T Green 11H </t>
  </si>
  <si>
    <t>J210804-L047</t>
  </si>
  <si>
    <t>J211015-L039</t>
  </si>
  <si>
    <t>25L-SO-008-TA</t>
  </si>
  <si>
    <t>J210204-L052</t>
  </si>
  <si>
    <t>2.5 LOCKING CORTICAL STARIX BLUE 8mm</t>
  </si>
  <si>
    <t>25L-SO-010-TA</t>
  </si>
  <si>
    <t>J220608-L054</t>
  </si>
  <si>
    <t>2.5 LOCKING CORTICAL STARIX BLUE 10mm</t>
  </si>
  <si>
    <t>25L-SO-012-TA</t>
  </si>
  <si>
    <t>J220714-L005</t>
  </si>
  <si>
    <t>2.5 LOCKING CORTICAL STARIX BLUE 12mm</t>
  </si>
  <si>
    <t>25L-SO-014-TA</t>
  </si>
  <si>
    <t>R211117-L057</t>
  </si>
  <si>
    <t>2.5 LOCKING CORTICAL STARIX BLUE 14mm</t>
  </si>
  <si>
    <t>25L-SO-016-TA</t>
  </si>
  <si>
    <t>J211025-L043</t>
  </si>
  <si>
    <t>2.5 LOCKING CORTICAL STARIX BLUE 16mm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</si>
  <si>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</si>
  <si>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</si>
  <si>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</si>
  <si>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</si>
  <si>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</si>
  <si>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</si>
  <si>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25L-SO-022-TA</t>
  </si>
  <si>
    <t>J210610-L086</t>
  </si>
  <si>
    <t>2.5 LOCKING CORTICAL STARIX BLUE 22mm</t>
  </si>
  <si>
    <t>25L-SO-024-TA</t>
  </si>
  <si>
    <t>J220112-L089</t>
  </si>
  <si>
    <t>2.5 LOCKING CORTICAL STARIX BLUE 24mm</t>
  </si>
  <si>
    <t>25L-SO-026-TA</t>
  </si>
  <si>
    <t>2.5 LOCKING CORTICAL STARIX BLUE 26mm</t>
  </si>
  <si>
    <t>25-SO-008-TA</t>
  </si>
  <si>
    <t>2.5 NON LOCKING CORTICAL STARIX SILVER 8mm</t>
  </si>
  <si>
    <t>25-SO-010-TA</t>
  </si>
  <si>
    <t>2.5 NON LOCKING CORTICAL STARIX SILVER 10mm</t>
  </si>
  <si>
    <t>25-SO-L12-T</t>
  </si>
  <si>
    <t>J211222-L021</t>
  </si>
  <si>
    <t>2.5 NON LOCKING CORTICAL STARIX SILVER 12mm</t>
  </si>
  <si>
    <t>25-SO-L14-T</t>
  </si>
  <si>
    <t>R211202-L005</t>
  </si>
  <si>
    <t>2.5 NON LOCKING CORTICAL STARIX SILVER 14mm</t>
  </si>
  <si>
    <t>25-SO-L16-T</t>
  </si>
  <si>
    <t>J211222-L007</t>
  </si>
  <si>
    <t>2.5 NON LOCKING CORTICAL STARIX SILVER 16mm</t>
  </si>
  <si>
    <t>25-SO-L18-T</t>
  </si>
  <si>
    <t>R211208-L028</t>
  </si>
  <si>
    <t>2.5 NON LOCKING CORTICAL STARIX SILVER 18mm</t>
  </si>
  <si>
    <t>25-SO-L20-T</t>
  </si>
  <si>
    <t>R211208-L010</t>
  </si>
  <si>
    <t>2.5 NON LOCKING CORTICAL STARIX SILVER 20mm</t>
  </si>
  <si>
    <t>25-SO-L22-T</t>
  </si>
  <si>
    <t>R211222-L051</t>
  </si>
  <si>
    <t>2.5 NON LOCKING CORTICAL STARIX SILVER 22mm</t>
  </si>
  <si>
    <t>25-SO-024-TA</t>
  </si>
  <si>
    <t>J210907-L067</t>
  </si>
  <si>
    <t>2.5 NON LOCKING CORTICAL STARIX SILVER 24mm</t>
  </si>
  <si>
    <t>25-SO-026-TA</t>
  </si>
  <si>
    <t>2.5 NON LOCKING CORTICAL STARIX SILVER 26mm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</si>
  <si>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</si>
  <si>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</si>
  <si>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</si>
  <si>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</si>
  <si>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</si>
  <si>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</si>
  <si>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</si>
  <si>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</si>
  <si>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</si>
  <si>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</si>
  <si>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</si>
  <si>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</si>
  <si>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</si>
  <si>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</si>
  <si>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</si>
  <si>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</si>
  <si>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</si>
  <si>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</si>
  <si>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</si>
  <si>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</si>
  <si>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</si>
  <si>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</si>
  <si>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</si>
  <si>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</si>
  <si>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</si>
  <si>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</si>
  <si>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</si>
  <si>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</si>
  <si>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</si>
  <si>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</si>
  <si>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</si>
  <si>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</si>
  <si>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</si>
  <si>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</si>
  <si>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</si>
  <si>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</si>
  <si>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</si>
  <si>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</si>
  <si>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</si>
  <si>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</si>
  <si>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</si>
  <si>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</si>
  <si>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</si>
  <si>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</si>
  <si>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</si>
  <si>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</si>
  <si>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</si>
  <si>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</si>
  <si>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</si>
  <si>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</si>
  <si>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</si>
  <si>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</si>
  <si>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</si>
  <si>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7:00AM </t>
  </si>
  <si>
    <t>FECHA CADUCIDAD</t>
  </si>
  <si>
    <t>A210530</t>
  </si>
  <si>
    <t>A210530-733</t>
  </si>
  <si>
    <t>MATRIZ OSEA DESMINERALIZADA 10.0 CC PUTTY</t>
  </si>
  <si>
    <t>883843</t>
  </si>
  <si>
    <t>41932</t>
  </si>
  <si>
    <t>INJERTO OSEO CADAVERICO LIOFILIZADO DE 05 CC SUBITON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</si>
</sst>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  <numFmt numFmtId="169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</cellStyleXfs>
  <cellXfs count="18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0" xfId="0" applyFont="1" applyAlignment="1">
      <alignment horizontal="center" readingOrder="1"/>
    </xf>
    <xf numFmtId="164" fontId="18" fillId="0" borderId="0" xfId="3" applyFont="1" applyBorder="1"/>
    <xf numFmtId="0" fontId="15" fillId="0" borderId="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5" fillId="0" borderId="1" xfId="0" applyFont="1" applyBorder="1"/>
    <xf numFmtId="169" fontId="15" fillId="0" borderId="1" xfId="0" applyNumberFormat="1" applyFont="1" applyBorder="1"/>
    <xf numFmtId="0" fontId="20" fillId="0" borderId="1" xfId="0" applyFont="1" applyBorder="1" applyAlignment="1">
      <alignment horizontal="center"/>
    </xf>
    <xf numFmtId="3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0" fillId="0" borderId="0" xfId="0" applyFont="1" applyAlignment="1">
      <alignment horizontal="right"/>
    </xf>
    <xf numFmtId="0" fontId="20" fillId="0" borderId="1" xfId="0" applyFont="1" applyBorder="1" applyAlignment="1">
      <alignment horizontal="right"/>
    </xf>
    <xf numFmtId="44" fontId="20" fillId="0" borderId="1" xfId="1" applyFont="1" applyBorder="1"/>
    <xf numFmtId="3" fontId="18" fillId="0" borderId="0" xfId="0" applyNumberFormat="1" applyFont="1" applyAlignment="1">
      <alignment horizontal="left"/>
    </xf>
    <xf numFmtId="44" fontId="20" fillId="0" borderId="0" xfId="1" applyFont="1" applyBorder="1"/>
    <xf numFmtId="169" fontId="15" fillId="0" borderId="0" xfId="0" applyNumberFormat="1" applyFont="1"/>
    <xf numFmtId="0" fontId="15" fillId="0" borderId="0" xfId="0" applyFont="1" applyAlignment="1">
      <alignment horizontal="left" wrapText="1"/>
    </xf>
    <xf numFmtId="0" fontId="19" fillId="3" borderId="0" xfId="0" applyFont="1" applyFill="1" applyAlignment="1">
      <alignment horizontal="center"/>
    </xf>
    <xf numFmtId="169" fontId="18" fillId="0" borderId="0" xfId="4" applyNumberFormat="1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5" fillId="0" borderId="1" xfId="2" applyFont="1" applyBorder="1" applyAlignment="1">
      <alignment wrapText="1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wrapText="1"/>
    </xf>
    <xf numFmtId="0" fontId="9" fillId="0" borderId="3" xfId="0" applyFont="1" applyBorder="1"/>
    <xf numFmtId="0" fontId="20" fillId="5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3" fontId="18" fillId="0" borderId="0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9" fillId="0" borderId="1" xfId="0" applyFont="1" applyBorder="1" applyAlignment="1"/>
    <xf numFmtId="0" fontId="20" fillId="0" borderId="9" xfId="0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5" fillId="0" borderId="9" xfId="0" applyFon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9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9" fillId="0" borderId="8" xfId="0" applyFont="1" applyBorder="1" applyAlignment="1"/>
    <xf numFmtId="0" fontId="2" fillId="0" borderId="1" xfId="0" applyFont="1" applyBorder="1" applyAlignment="1" applyProtection="1">
      <alignment horizontal="center" wrapText="1" readingOrder="1"/>
      <protection locked="0"/>
    </xf>
    <xf numFmtId="169" fontId="25" fillId="2" borderId="10" xfId="4" applyNumberFormat="1" applyFont="1" applyFill="1" applyBorder="1" applyAlignment="1">
      <alignment horizontal="center"/>
    </xf>
    <xf numFmtId="169" fontId="25" fillId="2" borderId="2" xfId="4" applyNumberFormat="1" applyFont="1" applyFill="1" applyBorder="1" applyAlignment="1">
      <alignment horizontal="center"/>
    </xf>
    <xf numFmtId="0" fontId="13" fillId="0" borderId="1" xfId="0" applyFont="1" applyBorder="1"/>
    <xf numFmtId="0" fontId="2" fillId="0" borderId="1" xfId="0" applyFont="1" applyBorder="1"/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6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center"/>
    </xf>
    <xf numFmtId="167" fontId="9" fillId="0" borderId="1" xfId="0" applyNumberFormat="1" applyFont="1" applyBorder="1"/>
    <xf numFmtId="0" fontId="9" fillId="0" borderId="1" xfId="5" applyFont="1" applyBorder="1" applyAlignment="1" applyProtection="1">
      <alignment vertical="top" readingOrder="1"/>
      <protection locked="0"/>
    </xf>
    <xf numFmtId="0" fontId="2" fillId="3" borderId="1" xfId="0" applyFont="1" applyFill="1" applyBorder="1" applyAlignment="1">
      <alignment horizontal="center" wrapText="1"/>
    </xf>
    <xf numFmtId="49" fontId="0" fillId="9" borderId="0" xfId="0" applyNumberFormat="1" applyFill="1" applyAlignment="1">
      <alignment horizontal="center"/>
    </xf>
    <xf numFmtId="49" fontId="27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left"/>
    </xf>
    <xf numFmtId="167" fontId="13" fillId="0" borderId="9" xfId="1" applyNumberFormat="1" applyFont="1" applyBorder="1" applyAlignment="1">
      <alignment horizontal="right"/>
    </xf>
    <xf numFmtId="167" fontId="13" fillId="0" borderId="1" xfId="1" applyNumberFormat="1" applyFont="1" applyBorder="1" applyAlignment="1">
      <alignment horizontal="right"/>
    </xf>
    <xf numFmtId="0" fontId="9" fillId="0" borderId="1" xfId="5" applyFont="1" applyBorder="1" applyAlignment="1" applyProtection="1">
      <alignment readingOrder="1"/>
      <protection locked="0"/>
    </xf>
  </cellXfs>
  <cellStyles count="6">
    <cellStyle name="Moneda" xfId="1" builtinId="4"/>
    <cellStyle name="Moneda [0]" xfId="4" builtinId="7"/>
    <cellStyle name="Moneda 3 2" xfId="3" xr:uid="{EE2FB6E4-3D0A-423D-BACB-435515DFACE9}"/>
    <cellStyle name="Normal" xfId="0" builtinId="0"/>
    <cellStyle name="Normal 2" xfId="2" xr:uid="{EA681E8F-C565-4718-ABC4-27B47380556D}"/>
    <cellStyle name="Normal 3" xfId="5" xr:uid="{D25CD150-9FA8-4394-8E6B-5C67984DAE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907316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86589</xdr:rowOff>
    </xdr:from>
    <xdr:to>
      <xdr:col>1</xdr:col>
      <xdr:colOff>1295400</xdr:colOff>
      <xdr:row>4</xdr:row>
      <xdr:rowOff>157087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2D402A-683F-49D8-9D5A-94B9C0F4C6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86589"/>
          <a:ext cx="2286000" cy="1594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06" t="s">
        <v>0</v>
      </c>
      <c r="B2" s="106"/>
      <c r="C2" s="106"/>
      <c r="D2" s="106"/>
      <c r="E2" s="106"/>
      <c r="F2" s="106"/>
      <c r="G2" s="106"/>
    </row>
    <row r="3" spans="1:15" ht="20.100000000000001" customHeight="1" x14ac:dyDescent="0.25">
      <c r="A3" s="106" t="s">
        <v>1</v>
      </c>
      <c r="B3" s="106"/>
      <c r="C3" s="106"/>
      <c r="D3" s="106"/>
      <c r="E3" s="106"/>
      <c r="F3" s="106"/>
      <c r="G3" s="106"/>
    </row>
    <row r="4" spans="1:15" ht="20.100000000000001" customHeight="1" x14ac:dyDescent="0.25">
      <c r="A4" s="106" t="s">
        <v>2</v>
      </c>
      <c r="B4" s="106"/>
      <c r="C4" s="106"/>
      <c r="D4" s="106"/>
      <c r="E4" s="106"/>
      <c r="F4" s="106"/>
      <c r="G4" s="106"/>
      <c r="N4" s="107"/>
      <c r="O4" s="107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07"/>
      <c r="O5" s="107"/>
    </row>
    <row r="6" spans="1:15" ht="20.100000000000001" customHeight="1" x14ac:dyDescent="0.25">
      <c r="A6" s="106"/>
      <c r="B6" s="106"/>
      <c r="C6" s="106"/>
      <c r="D6" s="106"/>
      <c r="E6" s="106"/>
      <c r="F6" s="106"/>
      <c r="G6" s="106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44932.810850231479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05"/>
      <c r="B21" s="105"/>
      <c r="C21" s="105"/>
      <c r="D21" s="105"/>
      <c r="E21" s="105"/>
      <c r="F21" s="105"/>
      <c r="G21" s="105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203"/>
  <sheetViews>
    <sheetView showGridLines="0" tabSelected="1" view="pageBreakPreview" topLeftCell="A67" zoomScale="60" zoomScaleNormal="78" workbookViewId="0">
      <selection activeCell="E82" sqref="E82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101" customWidth="1"/>
    <col min="3" max="3" width="69.85546875" style="100" customWidth="1"/>
    <col min="4" max="4" width="14.42578125" style="100" customWidth="1"/>
    <col min="5" max="5" width="18.42578125" style="100" customWidth="1"/>
    <col min="6" max="6" width="15" style="100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06" t="s">
        <v>114</v>
      </c>
      <c r="B2" s="106"/>
      <c r="C2" s="106"/>
      <c r="D2" s="106"/>
      <c r="E2" s="106"/>
      <c r="F2" s="106"/>
      <c r="G2" s="106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06" t="s">
        <v>115</v>
      </c>
      <c r="B3" s="106"/>
      <c r="C3" s="106"/>
      <c r="D3" s="106"/>
      <c r="E3" s="106"/>
      <c r="F3" s="106"/>
      <c r="G3" s="106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12" t="s">
        <v>2</v>
      </c>
      <c r="B4" s="112"/>
      <c r="C4" s="112"/>
      <c r="D4" s="112"/>
      <c r="E4" s="112"/>
      <c r="F4" s="112"/>
      <c r="G4" s="112"/>
      <c r="H4" s="4"/>
      <c r="I4" s="4"/>
      <c r="J4" s="4"/>
      <c r="K4" s="4"/>
      <c r="L4" s="4"/>
      <c r="M4" s="4"/>
      <c r="N4" s="108"/>
      <c r="O4" s="108"/>
      <c r="P4" s="76"/>
    </row>
    <row r="5" spans="1:16" ht="30" customHeight="1" x14ac:dyDescent="0.25">
      <c r="A5" s="106"/>
      <c r="B5" s="106"/>
      <c r="C5" s="106"/>
      <c r="D5" s="106"/>
      <c r="E5" s="106"/>
      <c r="F5" s="106"/>
      <c r="G5" s="106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44932.810850231479</v>
      </c>
      <c r="D6" s="78" t="s">
        <v>4</v>
      </c>
      <c r="E6" s="113" t="s">
        <v>169</v>
      </c>
      <c r="F6" s="113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163</v>
      </c>
      <c r="E8" s="114" t="s">
        <v>161</v>
      </c>
      <c r="F8" s="115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09" t="s">
        <v>160</v>
      </c>
      <c r="D10" s="110"/>
      <c r="E10" s="110"/>
      <c r="F10" s="111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44933</v>
      </c>
      <c r="D12" s="82" t="s">
        <v>10</v>
      </c>
      <c r="E12" s="116" t="s">
        <v>460</v>
      </c>
      <c r="F12" s="116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164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16"/>
      <c r="F16" s="116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17" t="s">
        <v>170</v>
      </c>
      <c r="B18" s="118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49.5" customHeight="1" x14ac:dyDescent="0.25">
      <c r="A20" s="145" t="s">
        <v>15</v>
      </c>
      <c r="B20" s="95" t="s">
        <v>168</v>
      </c>
      <c r="C20" s="95" t="s">
        <v>17</v>
      </c>
      <c r="D20" s="95" t="s">
        <v>18</v>
      </c>
      <c r="E20" s="95" t="s">
        <v>19</v>
      </c>
      <c r="F20" s="96" t="s">
        <v>20</v>
      </c>
      <c r="G20" s="96" t="s">
        <v>21</v>
      </c>
      <c r="N20" s="90"/>
      <c r="O20" s="90"/>
    </row>
    <row r="21" spans="1:15" s="97" customFormat="1" ht="30" customHeight="1" x14ac:dyDescent="0.25">
      <c r="A21" s="157" t="s">
        <v>247</v>
      </c>
      <c r="B21" s="157" t="s">
        <v>248</v>
      </c>
      <c r="C21" s="158" t="s">
        <v>249</v>
      </c>
      <c r="D21" s="60">
        <v>1</v>
      </c>
      <c r="E21" s="119"/>
      <c r="F21" s="120">
        <v>900</v>
      </c>
      <c r="G21" s="120">
        <f t="shared" ref="G21:G77" si="0">D21*F21</f>
        <v>900</v>
      </c>
      <c r="N21" s="90"/>
      <c r="O21" s="90"/>
    </row>
    <row r="22" spans="1:15" s="97" customFormat="1" ht="30" customHeight="1" x14ac:dyDescent="0.25">
      <c r="A22" s="157" t="s">
        <v>250</v>
      </c>
      <c r="B22" s="157" t="s">
        <v>251</v>
      </c>
      <c r="C22" s="158" t="s">
        <v>252</v>
      </c>
      <c r="D22" s="60">
        <v>1</v>
      </c>
      <c r="E22" s="119"/>
      <c r="F22" s="120">
        <v>900</v>
      </c>
      <c r="G22" s="120">
        <f t="shared" si="0"/>
        <v>900</v>
      </c>
      <c r="N22" s="90"/>
      <c r="O22" s="90"/>
    </row>
    <row r="23" spans="1:15" s="97" customFormat="1" ht="30" customHeight="1" x14ac:dyDescent="0.25">
      <c r="A23" s="157" t="s">
        <v>253</v>
      </c>
      <c r="B23" s="157" t="s">
        <v>254</v>
      </c>
      <c r="C23" s="158" t="s">
        <v>255</v>
      </c>
      <c r="D23" s="60">
        <v>1</v>
      </c>
      <c r="E23" s="119"/>
      <c r="F23" s="120">
        <v>900</v>
      </c>
      <c r="G23" s="120">
        <f t="shared" si="0"/>
        <v>900</v>
      </c>
      <c r="N23" s="90"/>
      <c r="O23" s="90"/>
    </row>
    <row r="24" spans="1:15" s="97" customFormat="1" ht="30" customHeight="1" x14ac:dyDescent="0.25">
      <c r="A24" s="159" t="s">
        <v>256</v>
      </c>
      <c r="B24" s="159" t="s">
        <v>257</v>
      </c>
      <c r="C24" s="158" t="s">
        <v>258</v>
      </c>
      <c r="D24" s="60">
        <v>1</v>
      </c>
      <c r="E24" s="119"/>
      <c r="F24" s="120">
        <v>900</v>
      </c>
      <c r="G24" s="120">
        <f t="shared" si="0"/>
        <v>900</v>
      </c>
      <c r="N24" s="90"/>
      <c r="O24" s="90"/>
    </row>
    <row r="25" spans="1:15" s="97" customFormat="1" ht="30" customHeight="1" x14ac:dyDescent="0.25">
      <c r="A25" s="157" t="s">
        <v>259</v>
      </c>
      <c r="B25" s="157" t="s">
        <v>260</v>
      </c>
      <c r="C25" s="158" t="s">
        <v>261</v>
      </c>
      <c r="D25" s="60">
        <v>1</v>
      </c>
      <c r="E25" s="119"/>
      <c r="F25" s="120">
        <v>900</v>
      </c>
      <c r="G25" s="120">
        <f t="shared" si="0"/>
        <v>900</v>
      </c>
      <c r="N25" s="90"/>
      <c r="O25" s="90"/>
    </row>
    <row r="26" spans="1:15" s="97" customFormat="1" ht="30" customHeight="1" x14ac:dyDescent="0.25">
      <c r="A26" s="157" t="s">
        <v>262</v>
      </c>
      <c r="B26" s="157" t="s">
        <v>263</v>
      </c>
      <c r="C26" s="158" t="s">
        <v>264</v>
      </c>
      <c r="D26" s="60">
        <v>1</v>
      </c>
      <c r="E26" s="119"/>
      <c r="F26" s="120">
        <v>900</v>
      </c>
      <c r="G26" s="120">
        <f t="shared" si="0"/>
        <v>900</v>
      </c>
      <c r="N26" s="90"/>
      <c r="O26" s="90"/>
    </row>
    <row r="27" spans="1:15" s="97" customFormat="1" ht="30" customHeight="1" x14ac:dyDescent="0.25">
      <c r="A27" s="159" t="s">
        <v>265</v>
      </c>
      <c r="B27" s="159" t="s">
        <v>266</v>
      </c>
      <c r="C27" s="158" t="s">
        <v>267</v>
      </c>
      <c r="D27" s="60">
        <v>1</v>
      </c>
      <c r="E27" s="119"/>
      <c r="F27" s="120">
        <v>900</v>
      </c>
      <c r="G27" s="120">
        <f t="shared" si="0"/>
        <v>900</v>
      </c>
      <c r="N27" s="90"/>
      <c r="O27" s="90"/>
    </row>
    <row r="28" spans="1:15" s="97" customFormat="1" ht="30" customHeight="1" x14ac:dyDescent="0.25">
      <c r="A28" s="160" t="s">
        <v>268</v>
      </c>
      <c r="B28" s="160" t="s">
        <v>269</v>
      </c>
      <c r="C28" s="158" t="s">
        <v>270</v>
      </c>
      <c r="D28" s="60">
        <v>1</v>
      </c>
      <c r="E28" s="119"/>
      <c r="F28" s="120">
        <v>900</v>
      </c>
      <c r="G28" s="120">
        <f t="shared" si="0"/>
        <v>900</v>
      </c>
      <c r="N28" s="90"/>
      <c r="O28" s="90"/>
    </row>
    <row r="29" spans="1:15" s="97" customFormat="1" ht="30" customHeight="1" x14ac:dyDescent="0.25">
      <c r="A29" s="160" t="s">
        <v>271</v>
      </c>
      <c r="B29" s="160" t="s">
        <v>272</v>
      </c>
      <c r="C29" s="158" t="s">
        <v>273</v>
      </c>
      <c r="D29" s="60">
        <v>1</v>
      </c>
      <c r="E29" s="119"/>
      <c r="F29" s="120">
        <v>900</v>
      </c>
      <c r="G29" s="120">
        <f t="shared" si="0"/>
        <v>900</v>
      </c>
      <c r="N29" s="90"/>
      <c r="O29" s="90"/>
    </row>
    <row r="30" spans="1:15" s="97" customFormat="1" ht="30" customHeight="1" x14ac:dyDescent="0.25">
      <c r="A30" s="159" t="s">
        <v>274</v>
      </c>
      <c r="B30" s="159" t="s">
        <v>275</v>
      </c>
      <c r="C30" s="158" t="s">
        <v>276</v>
      </c>
      <c r="D30" s="60">
        <v>1</v>
      </c>
      <c r="E30" s="119"/>
      <c r="F30" s="120">
        <v>900</v>
      </c>
      <c r="G30" s="120">
        <f t="shared" si="0"/>
        <v>900</v>
      </c>
      <c r="N30" s="90"/>
      <c r="O30" s="90"/>
    </row>
    <row r="31" spans="1:15" s="97" customFormat="1" ht="30" customHeight="1" x14ac:dyDescent="0.25">
      <c r="A31" s="159" t="s">
        <v>277</v>
      </c>
      <c r="B31" s="159" t="s">
        <v>278</v>
      </c>
      <c r="C31" s="158" t="s">
        <v>279</v>
      </c>
      <c r="D31" s="60">
        <v>1</v>
      </c>
      <c r="E31" s="119"/>
      <c r="F31" s="120">
        <v>900</v>
      </c>
      <c r="G31" s="120">
        <f t="shared" si="0"/>
        <v>900</v>
      </c>
      <c r="N31" s="90"/>
      <c r="O31" s="90"/>
    </row>
    <row r="32" spans="1:15" s="97" customFormat="1" ht="30" customHeight="1" x14ac:dyDescent="0.25">
      <c r="A32" s="160" t="s">
        <v>280</v>
      </c>
      <c r="B32" s="160" t="s">
        <v>281</v>
      </c>
      <c r="C32" s="158" t="s">
        <v>282</v>
      </c>
      <c r="D32" s="60">
        <v>1</v>
      </c>
      <c r="E32" s="119"/>
      <c r="F32" s="120">
        <v>900</v>
      </c>
      <c r="G32" s="120">
        <f t="shared" si="0"/>
        <v>900</v>
      </c>
      <c r="N32" s="90"/>
      <c r="O32" s="90"/>
    </row>
    <row r="33" spans="1:15" s="97" customFormat="1" ht="30" customHeight="1" x14ac:dyDescent="0.25">
      <c r="A33" s="157" t="s">
        <v>283</v>
      </c>
      <c r="B33" s="157" t="s">
        <v>284</v>
      </c>
      <c r="C33" s="158" t="s">
        <v>285</v>
      </c>
      <c r="D33" s="60">
        <v>1</v>
      </c>
      <c r="E33" s="119"/>
      <c r="F33" s="120">
        <v>900</v>
      </c>
      <c r="G33" s="120">
        <f t="shared" si="0"/>
        <v>900</v>
      </c>
      <c r="H33" s="98"/>
      <c r="N33" s="90"/>
      <c r="O33" s="90"/>
    </row>
    <row r="34" spans="1:15" s="97" customFormat="1" ht="30" customHeight="1" x14ac:dyDescent="0.25">
      <c r="A34" s="159" t="s">
        <v>286</v>
      </c>
      <c r="B34" s="159" t="s">
        <v>287</v>
      </c>
      <c r="C34" s="158" t="s">
        <v>288</v>
      </c>
      <c r="D34" s="60">
        <v>1</v>
      </c>
      <c r="E34" s="119"/>
      <c r="F34" s="120">
        <v>900</v>
      </c>
      <c r="G34" s="120">
        <f t="shared" si="0"/>
        <v>900</v>
      </c>
      <c r="N34" s="90"/>
      <c r="O34" s="90"/>
    </row>
    <row r="35" spans="1:15" s="97" customFormat="1" ht="30" customHeight="1" x14ac:dyDescent="0.25">
      <c r="A35" s="159" t="s">
        <v>289</v>
      </c>
      <c r="B35" s="159" t="s">
        <v>290</v>
      </c>
      <c r="C35" s="158" t="s">
        <v>291</v>
      </c>
      <c r="D35" s="60">
        <v>1</v>
      </c>
      <c r="E35" s="119"/>
      <c r="F35" s="120">
        <v>900</v>
      </c>
      <c r="G35" s="120">
        <f t="shared" si="0"/>
        <v>900</v>
      </c>
      <c r="N35" s="90"/>
      <c r="O35" s="90"/>
    </row>
    <row r="36" spans="1:15" s="97" customFormat="1" ht="30" customHeight="1" x14ac:dyDescent="0.25">
      <c r="A36" s="160" t="s">
        <v>292</v>
      </c>
      <c r="B36" s="160" t="s">
        <v>293</v>
      </c>
      <c r="C36" s="158" t="s">
        <v>294</v>
      </c>
      <c r="D36" s="60">
        <v>1</v>
      </c>
      <c r="E36" s="119"/>
      <c r="F36" s="120">
        <v>900</v>
      </c>
      <c r="G36" s="120">
        <f t="shared" si="0"/>
        <v>900</v>
      </c>
      <c r="N36" s="90"/>
      <c r="O36" s="90"/>
    </row>
    <row r="37" spans="1:15" s="97" customFormat="1" ht="30" customHeight="1" x14ac:dyDescent="0.25">
      <c r="A37" s="157" t="s">
        <v>295</v>
      </c>
      <c r="B37" s="157" t="s">
        <v>296</v>
      </c>
      <c r="C37" s="158" t="s">
        <v>297</v>
      </c>
      <c r="D37" s="60">
        <v>1</v>
      </c>
      <c r="E37" s="119"/>
      <c r="F37" s="120">
        <v>900</v>
      </c>
      <c r="G37" s="120">
        <f t="shared" si="0"/>
        <v>900</v>
      </c>
      <c r="N37" s="90"/>
      <c r="O37" s="90"/>
    </row>
    <row r="38" spans="1:15" s="97" customFormat="1" ht="30" customHeight="1" x14ac:dyDescent="0.25">
      <c r="A38" s="157" t="s">
        <v>298</v>
      </c>
      <c r="B38" s="157" t="s">
        <v>299</v>
      </c>
      <c r="C38" s="158" t="s">
        <v>300</v>
      </c>
      <c r="D38" s="60">
        <v>1</v>
      </c>
      <c r="E38" s="119"/>
      <c r="F38" s="120">
        <v>900</v>
      </c>
      <c r="G38" s="120">
        <f t="shared" si="0"/>
        <v>900</v>
      </c>
      <c r="N38" s="90"/>
      <c r="O38" s="90"/>
    </row>
    <row r="39" spans="1:15" s="97" customFormat="1" ht="30" customHeight="1" x14ac:dyDescent="0.25">
      <c r="A39" s="157" t="s">
        <v>301</v>
      </c>
      <c r="B39" s="157" t="s">
        <v>302</v>
      </c>
      <c r="C39" s="151" t="s">
        <v>303</v>
      </c>
      <c r="D39" s="60">
        <v>1</v>
      </c>
      <c r="E39" s="119"/>
      <c r="F39" s="120">
        <v>900</v>
      </c>
      <c r="G39" s="120">
        <f t="shared" si="0"/>
        <v>900</v>
      </c>
      <c r="N39" s="90"/>
      <c r="O39" s="90"/>
    </row>
    <row r="40" spans="1:15" s="97" customFormat="1" ht="30" customHeight="1" x14ac:dyDescent="0.25">
      <c r="A40" s="157" t="s">
        <v>304</v>
      </c>
      <c r="B40" s="157" t="s">
        <v>305</v>
      </c>
      <c r="C40" s="151" t="s">
        <v>306</v>
      </c>
      <c r="D40" s="60">
        <v>1</v>
      </c>
      <c r="E40" s="119"/>
      <c r="F40" s="120">
        <v>900</v>
      </c>
      <c r="G40" s="120">
        <f t="shared" si="0"/>
        <v>900</v>
      </c>
      <c r="N40" s="90"/>
      <c r="O40" s="90"/>
    </row>
    <row r="41" spans="1:15" s="97" customFormat="1" ht="30" customHeight="1" x14ac:dyDescent="0.25">
      <c r="A41" s="159" t="s">
        <v>307</v>
      </c>
      <c r="B41" s="159" t="s">
        <v>308</v>
      </c>
      <c r="C41" s="151" t="s">
        <v>309</v>
      </c>
      <c r="D41" s="60">
        <v>1</v>
      </c>
      <c r="E41" s="119"/>
      <c r="F41" s="120">
        <v>900</v>
      </c>
      <c r="G41" s="120">
        <f t="shared" si="0"/>
        <v>900</v>
      </c>
      <c r="N41" s="90"/>
      <c r="O41" s="90"/>
    </row>
    <row r="42" spans="1:15" s="97" customFormat="1" ht="30" customHeight="1" x14ac:dyDescent="0.25">
      <c r="A42" s="159" t="s">
        <v>310</v>
      </c>
      <c r="B42" s="159" t="s">
        <v>311</v>
      </c>
      <c r="C42" s="151" t="s">
        <v>312</v>
      </c>
      <c r="D42" s="60">
        <v>1</v>
      </c>
      <c r="E42" s="119"/>
      <c r="F42" s="120">
        <v>900</v>
      </c>
      <c r="G42" s="120">
        <f t="shared" si="0"/>
        <v>900</v>
      </c>
      <c r="N42" s="90"/>
      <c r="O42" s="90"/>
    </row>
    <row r="43" spans="1:15" s="97" customFormat="1" ht="30" customHeight="1" x14ac:dyDescent="0.25">
      <c r="A43" s="160" t="s">
        <v>313</v>
      </c>
      <c r="B43" s="160" t="s">
        <v>314</v>
      </c>
      <c r="C43" s="151" t="s">
        <v>315</v>
      </c>
      <c r="D43" s="60">
        <v>1</v>
      </c>
      <c r="E43" s="119"/>
      <c r="F43" s="120">
        <v>900</v>
      </c>
      <c r="G43" s="120">
        <f t="shared" si="0"/>
        <v>900</v>
      </c>
      <c r="N43" s="90"/>
      <c r="O43" s="90"/>
    </row>
    <row r="44" spans="1:15" s="97" customFormat="1" ht="30" customHeight="1" x14ac:dyDescent="0.25">
      <c r="A44" s="160" t="s">
        <v>316</v>
      </c>
      <c r="B44" s="160" t="s">
        <v>317</v>
      </c>
      <c r="C44" s="151" t="s">
        <v>318</v>
      </c>
      <c r="D44" s="60">
        <v>1</v>
      </c>
      <c r="E44" s="119"/>
      <c r="F44" s="120">
        <v>900</v>
      </c>
      <c r="G44" s="120">
        <f t="shared" si="0"/>
        <v>900</v>
      </c>
      <c r="N44" s="90"/>
      <c r="O44" s="90"/>
    </row>
    <row r="45" spans="1:15" s="97" customFormat="1" ht="30" customHeight="1" x14ac:dyDescent="0.25">
      <c r="A45" s="159" t="s">
        <v>319</v>
      </c>
      <c r="B45" s="159" t="s">
        <v>320</v>
      </c>
      <c r="C45" s="151" t="s">
        <v>321</v>
      </c>
      <c r="D45" s="60">
        <v>1</v>
      </c>
      <c r="E45" s="119"/>
      <c r="F45" s="120">
        <v>900</v>
      </c>
      <c r="G45" s="120">
        <f t="shared" si="0"/>
        <v>900</v>
      </c>
      <c r="N45" s="90"/>
      <c r="O45" s="90"/>
    </row>
    <row r="46" spans="1:15" s="97" customFormat="1" ht="30" customHeight="1" x14ac:dyDescent="0.25">
      <c r="A46" s="159" t="s">
        <v>322</v>
      </c>
      <c r="B46" s="159" t="s">
        <v>323</v>
      </c>
      <c r="C46" s="151" t="s">
        <v>324</v>
      </c>
      <c r="D46" s="60">
        <v>1</v>
      </c>
      <c r="E46" s="119"/>
      <c r="F46" s="120">
        <v>900</v>
      </c>
      <c r="G46" s="120">
        <f t="shared" si="0"/>
        <v>900</v>
      </c>
      <c r="N46" s="90"/>
      <c r="O46" s="90"/>
    </row>
    <row r="47" spans="1:15" s="97" customFormat="1" ht="30" customHeight="1" x14ac:dyDescent="0.25">
      <c r="A47" s="160" t="s">
        <v>325</v>
      </c>
      <c r="B47" s="160" t="s">
        <v>326</v>
      </c>
      <c r="C47" s="161" t="s">
        <v>327</v>
      </c>
      <c r="D47" s="162">
        <v>1</v>
      </c>
      <c r="E47" s="119"/>
      <c r="F47" s="120">
        <v>900</v>
      </c>
      <c r="G47" s="120">
        <f t="shared" si="0"/>
        <v>900</v>
      </c>
      <c r="N47" s="90"/>
      <c r="O47" s="90"/>
    </row>
    <row r="48" spans="1:15" s="97" customFormat="1" ht="30" customHeight="1" x14ac:dyDescent="0.25">
      <c r="A48" s="160" t="s">
        <v>328</v>
      </c>
      <c r="B48" s="160" t="s">
        <v>329</v>
      </c>
      <c r="C48" s="161" t="s">
        <v>330</v>
      </c>
      <c r="D48" s="162">
        <v>1</v>
      </c>
      <c r="E48" s="119"/>
      <c r="F48" s="120">
        <v>900</v>
      </c>
      <c r="G48" s="120">
        <f t="shared" si="0"/>
        <v>900</v>
      </c>
      <c r="N48" s="90"/>
      <c r="O48" s="90"/>
    </row>
    <row r="49" spans="1:15" s="97" customFormat="1" ht="30" customHeight="1" x14ac:dyDescent="0.25">
      <c r="A49" s="159" t="s">
        <v>331</v>
      </c>
      <c r="B49" s="159" t="s">
        <v>332</v>
      </c>
      <c r="C49" s="161" t="s">
        <v>333</v>
      </c>
      <c r="D49" s="162">
        <v>1</v>
      </c>
      <c r="E49" s="119"/>
      <c r="F49" s="120">
        <v>900</v>
      </c>
      <c r="G49" s="120">
        <f t="shared" si="0"/>
        <v>900</v>
      </c>
      <c r="N49" s="90"/>
      <c r="O49" s="90"/>
    </row>
    <row r="50" spans="1:15" s="97" customFormat="1" ht="30" customHeight="1" x14ac:dyDescent="0.25">
      <c r="A50" s="159" t="s">
        <v>334</v>
      </c>
      <c r="B50" s="159" t="s">
        <v>335</v>
      </c>
      <c r="C50" s="161" t="s">
        <v>336</v>
      </c>
      <c r="D50" s="162">
        <v>1</v>
      </c>
      <c r="E50" s="119"/>
      <c r="F50" s="120">
        <v>900</v>
      </c>
      <c r="G50" s="120">
        <f t="shared" si="0"/>
        <v>900</v>
      </c>
      <c r="N50" s="90"/>
      <c r="O50" s="90"/>
    </row>
    <row r="51" spans="1:15" s="97" customFormat="1" ht="30" customHeight="1" x14ac:dyDescent="0.25">
      <c r="A51" s="160" t="s">
        <v>337</v>
      </c>
      <c r="B51" s="160" t="s">
        <v>338</v>
      </c>
      <c r="C51" s="161" t="s">
        <v>339</v>
      </c>
      <c r="D51" s="162">
        <v>1</v>
      </c>
      <c r="E51" s="119"/>
      <c r="F51" s="120">
        <v>900</v>
      </c>
      <c r="G51" s="120">
        <f t="shared" si="0"/>
        <v>900</v>
      </c>
      <c r="N51" s="90"/>
      <c r="O51" s="90"/>
    </row>
    <row r="52" spans="1:15" s="97" customFormat="1" ht="30" customHeight="1" x14ac:dyDescent="0.25">
      <c r="A52" s="160" t="s">
        <v>340</v>
      </c>
      <c r="B52" s="160" t="s">
        <v>341</v>
      </c>
      <c r="C52" s="161" t="s">
        <v>342</v>
      </c>
      <c r="D52" s="162">
        <v>1</v>
      </c>
      <c r="E52" s="119"/>
      <c r="F52" s="120">
        <v>900</v>
      </c>
      <c r="G52" s="120">
        <f t="shared" si="0"/>
        <v>900</v>
      </c>
      <c r="N52" s="90"/>
      <c r="O52" s="90"/>
    </row>
    <row r="53" spans="1:15" s="97" customFormat="1" ht="30" customHeight="1" x14ac:dyDescent="0.25">
      <c r="A53" s="159" t="s">
        <v>343</v>
      </c>
      <c r="B53" s="159" t="s">
        <v>344</v>
      </c>
      <c r="C53" s="161" t="s">
        <v>345</v>
      </c>
      <c r="D53" s="162">
        <v>1</v>
      </c>
      <c r="E53" s="119"/>
      <c r="F53" s="120">
        <v>900</v>
      </c>
      <c r="G53" s="120">
        <f t="shared" si="0"/>
        <v>900</v>
      </c>
      <c r="N53" s="90"/>
      <c r="O53" s="90"/>
    </row>
    <row r="54" spans="1:15" s="97" customFormat="1" ht="30" customHeight="1" x14ac:dyDescent="0.25">
      <c r="A54" s="159" t="s">
        <v>346</v>
      </c>
      <c r="B54" s="159" t="s">
        <v>347</v>
      </c>
      <c r="C54" s="161" t="s">
        <v>348</v>
      </c>
      <c r="D54" s="162">
        <v>1</v>
      </c>
      <c r="E54" s="119"/>
      <c r="F54" s="120">
        <v>900</v>
      </c>
      <c r="G54" s="120">
        <f t="shared" si="0"/>
        <v>900</v>
      </c>
      <c r="N54" s="90"/>
      <c r="O54" s="90"/>
    </row>
    <row r="55" spans="1:15" s="97" customFormat="1" ht="30" customHeight="1" x14ac:dyDescent="0.25">
      <c r="A55" s="157" t="s">
        <v>171</v>
      </c>
      <c r="B55" s="157" t="s">
        <v>349</v>
      </c>
      <c r="C55" s="150" t="s">
        <v>172</v>
      </c>
      <c r="D55" s="60">
        <v>4</v>
      </c>
      <c r="E55" s="119"/>
      <c r="F55" s="120">
        <v>50</v>
      </c>
      <c r="G55" s="120">
        <f t="shared" si="0"/>
        <v>200</v>
      </c>
      <c r="N55" s="90"/>
      <c r="O55" s="90"/>
    </row>
    <row r="56" spans="1:15" s="97" customFormat="1" ht="30" customHeight="1" x14ac:dyDescent="0.25">
      <c r="A56" s="157" t="s">
        <v>173</v>
      </c>
      <c r="B56" s="157" t="s">
        <v>350</v>
      </c>
      <c r="C56" s="150" t="s">
        <v>174</v>
      </c>
      <c r="D56" s="60">
        <v>4</v>
      </c>
      <c r="E56" s="119"/>
      <c r="F56" s="120">
        <v>50</v>
      </c>
      <c r="G56" s="120">
        <f t="shared" si="0"/>
        <v>200</v>
      </c>
      <c r="N56" s="90"/>
      <c r="O56" s="90"/>
    </row>
    <row r="57" spans="1:15" s="97" customFormat="1" ht="30" customHeight="1" x14ac:dyDescent="0.25">
      <c r="A57" s="157" t="s">
        <v>175</v>
      </c>
      <c r="B57" s="157" t="s">
        <v>176</v>
      </c>
      <c r="C57" s="150" t="s">
        <v>177</v>
      </c>
      <c r="D57" s="60">
        <v>4</v>
      </c>
      <c r="E57" s="119"/>
      <c r="F57" s="120">
        <v>50</v>
      </c>
      <c r="G57" s="120">
        <f t="shared" si="0"/>
        <v>200</v>
      </c>
      <c r="N57" s="90"/>
      <c r="O57" s="90"/>
    </row>
    <row r="58" spans="1:15" s="97" customFormat="1" ht="30" customHeight="1" x14ac:dyDescent="0.25">
      <c r="A58" s="157" t="s">
        <v>351</v>
      </c>
      <c r="B58" s="157" t="s">
        <v>352</v>
      </c>
      <c r="C58" s="158" t="s">
        <v>353</v>
      </c>
      <c r="D58" s="60">
        <v>10</v>
      </c>
      <c r="E58" s="119"/>
      <c r="F58" s="120">
        <v>70</v>
      </c>
      <c r="G58" s="120">
        <f t="shared" si="0"/>
        <v>700</v>
      </c>
      <c r="N58" s="90"/>
      <c r="O58" s="90"/>
    </row>
    <row r="59" spans="1:15" s="97" customFormat="1" ht="30" customHeight="1" x14ac:dyDescent="0.25">
      <c r="A59" s="160" t="s">
        <v>354</v>
      </c>
      <c r="B59" s="157" t="s">
        <v>355</v>
      </c>
      <c r="C59" s="158" t="s">
        <v>356</v>
      </c>
      <c r="D59" s="60">
        <v>10</v>
      </c>
      <c r="E59" s="119"/>
      <c r="F59" s="120">
        <v>70</v>
      </c>
      <c r="G59" s="120">
        <f t="shared" si="0"/>
        <v>700</v>
      </c>
      <c r="N59" s="90"/>
      <c r="O59" s="90"/>
    </row>
    <row r="60" spans="1:15" s="97" customFormat="1" ht="30" customHeight="1" x14ac:dyDescent="0.25">
      <c r="A60" s="160" t="s">
        <v>357</v>
      </c>
      <c r="B60" s="157" t="s">
        <v>358</v>
      </c>
      <c r="C60" s="158" t="s">
        <v>359</v>
      </c>
      <c r="D60" s="60">
        <v>15</v>
      </c>
      <c r="E60" s="119"/>
      <c r="F60" s="120">
        <v>70</v>
      </c>
      <c r="G60" s="120">
        <f t="shared" si="0"/>
        <v>1050</v>
      </c>
      <c r="N60" s="90"/>
      <c r="O60" s="90"/>
    </row>
    <row r="61" spans="1:15" s="97" customFormat="1" ht="30" customHeight="1" x14ac:dyDescent="0.25">
      <c r="A61" s="159" t="s">
        <v>360</v>
      </c>
      <c r="B61" s="159" t="s">
        <v>361</v>
      </c>
      <c r="C61" s="158" t="s">
        <v>362</v>
      </c>
      <c r="D61" s="60">
        <v>15</v>
      </c>
      <c r="E61" s="119"/>
      <c r="F61" s="120">
        <v>70</v>
      </c>
      <c r="G61" s="120">
        <f t="shared" si="0"/>
        <v>1050</v>
      </c>
      <c r="N61" s="90"/>
      <c r="O61" s="90"/>
    </row>
    <row r="62" spans="1:15" s="97" customFormat="1" ht="30" customHeight="1" x14ac:dyDescent="0.25">
      <c r="A62" s="160" t="s">
        <v>363</v>
      </c>
      <c r="B62" s="160" t="s">
        <v>364</v>
      </c>
      <c r="C62" s="158" t="s">
        <v>365</v>
      </c>
      <c r="D62" s="60">
        <v>15</v>
      </c>
      <c r="E62" s="119"/>
      <c r="F62" s="120">
        <v>70</v>
      </c>
      <c r="G62" s="120">
        <f t="shared" si="0"/>
        <v>1050</v>
      </c>
      <c r="N62" s="90"/>
      <c r="O62" s="90"/>
    </row>
    <row r="63" spans="1:15" s="97" customFormat="1" ht="30" customHeight="1" x14ac:dyDescent="0.25">
      <c r="A63" s="159" t="s">
        <v>366</v>
      </c>
      <c r="B63" s="159" t="s">
        <v>367</v>
      </c>
      <c r="C63" s="158" t="s">
        <v>368</v>
      </c>
      <c r="D63" s="60">
        <v>15</v>
      </c>
      <c r="E63" s="119"/>
      <c r="F63" s="120">
        <v>70</v>
      </c>
      <c r="G63" s="120">
        <f t="shared" si="0"/>
        <v>1050</v>
      </c>
      <c r="N63" s="90"/>
      <c r="O63" s="90"/>
    </row>
    <row r="64" spans="1:15" s="97" customFormat="1" ht="30" customHeight="1" x14ac:dyDescent="0.25">
      <c r="A64" s="160" t="s">
        <v>369</v>
      </c>
      <c r="B64" s="160" t="s">
        <v>370</v>
      </c>
      <c r="C64" s="158" t="s">
        <v>371</v>
      </c>
      <c r="D64" s="60">
        <v>10</v>
      </c>
      <c r="E64" s="119"/>
      <c r="F64" s="120">
        <v>70</v>
      </c>
      <c r="G64" s="120">
        <f t="shared" si="0"/>
        <v>700</v>
      </c>
      <c r="N64" s="90"/>
      <c r="O64" s="90"/>
    </row>
    <row r="65" spans="1:15" s="97" customFormat="1" ht="30" customHeight="1" x14ac:dyDescent="0.25">
      <c r="A65" s="159" t="s">
        <v>372</v>
      </c>
      <c r="B65" s="159" t="s">
        <v>373</v>
      </c>
      <c r="C65" s="158" t="s">
        <v>374</v>
      </c>
      <c r="D65" s="60">
        <v>5</v>
      </c>
      <c r="E65" s="119"/>
      <c r="F65" s="120">
        <v>70</v>
      </c>
      <c r="G65" s="120">
        <f t="shared" si="0"/>
        <v>350</v>
      </c>
      <c r="N65" s="90"/>
      <c r="O65" s="90"/>
    </row>
    <row r="66" spans="1:15" s="97" customFormat="1" ht="30" customHeight="1" x14ac:dyDescent="0.25">
      <c r="A66" s="160" t="s">
        <v>375</v>
      </c>
      <c r="B66" s="160" t="s">
        <v>376</v>
      </c>
      <c r="C66" s="158" t="s">
        <v>377</v>
      </c>
      <c r="D66" s="60">
        <v>5</v>
      </c>
      <c r="E66" s="119"/>
      <c r="F66" s="120">
        <v>70</v>
      </c>
      <c r="G66" s="120">
        <f t="shared" si="0"/>
        <v>350</v>
      </c>
      <c r="N66" s="90"/>
      <c r="O66" s="90"/>
    </row>
    <row r="67" spans="1:15" s="97" customFormat="1" ht="30" customHeight="1" x14ac:dyDescent="0.25">
      <c r="A67" s="157" t="s">
        <v>378</v>
      </c>
      <c r="B67" s="157" t="s">
        <v>373</v>
      </c>
      <c r="C67" s="158" t="s">
        <v>379</v>
      </c>
      <c r="D67" s="60">
        <v>5</v>
      </c>
      <c r="E67" s="119"/>
      <c r="F67" s="120">
        <v>70</v>
      </c>
      <c r="G67" s="120">
        <f t="shared" si="0"/>
        <v>350</v>
      </c>
      <c r="N67" s="90"/>
      <c r="O67" s="90"/>
    </row>
    <row r="68" spans="1:15" s="97" customFormat="1" ht="30" customHeight="1" x14ac:dyDescent="0.25">
      <c r="A68" s="157" t="s">
        <v>380</v>
      </c>
      <c r="B68" s="157" t="s">
        <v>373</v>
      </c>
      <c r="C68" s="158" t="s">
        <v>381</v>
      </c>
      <c r="D68" s="60">
        <v>5</v>
      </c>
      <c r="E68" s="119"/>
      <c r="F68" s="120">
        <v>60</v>
      </c>
      <c r="G68" s="120">
        <f t="shared" si="0"/>
        <v>300</v>
      </c>
      <c r="N68" s="90"/>
      <c r="O68" s="90"/>
    </row>
    <row r="69" spans="1:15" s="97" customFormat="1" ht="30" customHeight="1" x14ac:dyDescent="0.25">
      <c r="A69" s="157" t="s">
        <v>382</v>
      </c>
      <c r="B69" s="157" t="s">
        <v>373</v>
      </c>
      <c r="C69" s="158" t="s">
        <v>383</v>
      </c>
      <c r="D69" s="60">
        <v>5</v>
      </c>
      <c r="E69" s="119"/>
      <c r="F69" s="120">
        <v>60</v>
      </c>
      <c r="G69" s="120">
        <f t="shared" si="0"/>
        <v>300</v>
      </c>
      <c r="N69" s="90"/>
      <c r="O69" s="90"/>
    </row>
    <row r="70" spans="1:15" s="97" customFormat="1" ht="30" customHeight="1" x14ac:dyDescent="0.25">
      <c r="A70" s="159" t="s">
        <v>384</v>
      </c>
      <c r="B70" s="159" t="s">
        <v>385</v>
      </c>
      <c r="C70" s="158" t="s">
        <v>386</v>
      </c>
      <c r="D70" s="60">
        <v>5</v>
      </c>
      <c r="E70" s="119"/>
      <c r="F70" s="120">
        <v>60</v>
      </c>
      <c r="G70" s="120">
        <f t="shared" si="0"/>
        <v>300</v>
      </c>
      <c r="N70" s="90"/>
      <c r="O70" s="90"/>
    </row>
    <row r="71" spans="1:15" s="97" customFormat="1" ht="30" customHeight="1" x14ac:dyDescent="0.25">
      <c r="A71" s="160" t="s">
        <v>387</v>
      </c>
      <c r="B71" s="160" t="s">
        <v>388</v>
      </c>
      <c r="C71" s="158" t="s">
        <v>389</v>
      </c>
      <c r="D71" s="60">
        <v>3</v>
      </c>
      <c r="E71" s="119"/>
      <c r="F71" s="120">
        <v>60</v>
      </c>
      <c r="G71" s="120">
        <f t="shared" si="0"/>
        <v>180</v>
      </c>
      <c r="N71" s="90"/>
      <c r="O71" s="90"/>
    </row>
    <row r="72" spans="1:15" s="97" customFormat="1" ht="30" customHeight="1" x14ac:dyDescent="0.25">
      <c r="A72" s="159" t="s">
        <v>390</v>
      </c>
      <c r="B72" s="159" t="s">
        <v>391</v>
      </c>
      <c r="C72" s="158" t="s">
        <v>392</v>
      </c>
      <c r="D72" s="60">
        <v>10</v>
      </c>
      <c r="E72" s="119"/>
      <c r="F72" s="120">
        <v>60</v>
      </c>
      <c r="G72" s="120">
        <f t="shared" si="0"/>
        <v>600</v>
      </c>
      <c r="N72" s="90"/>
      <c r="O72" s="90"/>
    </row>
    <row r="73" spans="1:15" s="97" customFormat="1" ht="30" customHeight="1" x14ac:dyDescent="0.25">
      <c r="A73" s="160" t="s">
        <v>393</v>
      </c>
      <c r="B73" s="160" t="s">
        <v>394</v>
      </c>
      <c r="C73" s="158" t="s">
        <v>395</v>
      </c>
      <c r="D73" s="60">
        <v>10</v>
      </c>
      <c r="E73" s="119"/>
      <c r="F73" s="120">
        <v>60</v>
      </c>
      <c r="G73" s="120">
        <f t="shared" si="0"/>
        <v>600</v>
      </c>
      <c r="N73" s="90"/>
      <c r="O73" s="90"/>
    </row>
    <row r="74" spans="1:15" s="97" customFormat="1" ht="30" customHeight="1" x14ac:dyDescent="0.25">
      <c r="A74" s="159" t="s">
        <v>396</v>
      </c>
      <c r="B74" s="159" t="s">
        <v>397</v>
      </c>
      <c r="C74" s="158" t="s">
        <v>398</v>
      </c>
      <c r="D74" s="60">
        <v>10</v>
      </c>
      <c r="E74" s="119"/>
      <c r="F74" s="120">
        <v>60</v>
      </c>
      <c r="G74" s="120">
        <f t="shared" si="0"/>
        <v>600</v>
      </c>
      <c r="N74" s="90"/>
      <c r="O74" s="90"/>
    </row>
    <row r="75" spans="1:15" s="97" customFormat="1" ht="30" customHeight="1" x14ac:dyDescent="0.25">
      <c r="A75" s="160" t="s">
        <v>399</v>
      </c>
      <c r="B75" s="160" t="s">
        <v>400</v>
      </c>
      <c r="C75" s="158" t="s">
        <v>401</v>
      </c>
      <c r="D75" s="60">
        <v>10</v>
      </c>
      <c r="E75" s="119"/>
      <c r="F75" s="120">
        <v>60</v>
      </c>
      <c r="G75" s="120">
        <f t="shared" si="0"/>
        <v>600</v>
      </c>
      <c r="N75" s="90"/>
      <c r="O75" s="90"/>
    </row>
    <row r="76" spans="1:15" s="97" customFormat="1" ht="30" customHeight="1" x14ac:dyDescent="0.25">
      <c r="A76" s="157" t="s">
        <v>402</v>
      </c>
      <c r="B76" s="157" t="s">
        <v>403</v>
      </c>
      <c r="C76" s="158" t="s">
        <v>404</v>
      </c>
      <c r="D76" s="60">
        <v>5</v>
      </c>
      <c r="E76" s="119"/>
      <c r="F76" s="120">
        <v>60</v>
      </c>
      <c r="G76" s="120">
        <f t="shared" si="0"/>
        <v>300</v>
      </c>
      <c r="N76" s="90"/>
      <c r="O76" s="90"/>
    </row>
    <row r="77" spans="1:15" s="97" customFormat="1" ht="30" customHeight="1" x14ac:dyDescent="0.25">
      <c r="A77" s="157" t="s">
        <v>405</v>
      </c>
      <c r="B77" s="157" t="s">
        <v>403</v>
      </c>
      <c r="C77" s="158" t="s">
        <v>406</v>
      </c>
      <c r="D77" s="60">
        <v>5</v>
      </c>
      <c r="E77" s="119"/>
      <c r="F77" s="120">
        <v>60</v>
      </c>
      <c r="G77" s="120">
        <f t="shared" si="0"/>
        <v>300</v>
      </c>
      <c r="N77" s="90"/>
      <c r="O77" s="90"/>
    </row>
    <row r="78" spans="1:15" ht="30" customHeight="1" x14ac:dyDescent="0.25">
      <c r="A78" s="122">
        <v>185765</v>
      </c>
      <c r="B78" s="123">
        <v>210127379</v>
      </c>
      <c r="C78" s="123" t="s">
        <v>178</v>
      </c>
      <c r="D78" s="99">
        <v>4</v>
      </c>
      <c r="E78" s="119"/>
      <c r="F78" s="120">
        <v>14.4</v>
      </c>
      <c r="G78" s="120">
        <f t="shared" ref="G78:G83" si="1">D78*F78</f>
        <v>57.6</v>
      </c>
    </row>
    <row r="79" spans="1:15" ht="30" customHeight="1" x14ac:dyDescent="0.25">
      <c r="A79" s="123" t="s">
        <v>179</v>
      </c>
      <c r="B79" s="123" t="s">
        <v>180</v>
      </c>
      <c r="C79" s="123" t="s">
        <v>181</v>
      </c>
      <c r="D79" s="99">
        <v>2</v>
      </c>
      <c r="E79" s="119"/>
      <c r="F79" s="120">
        <v>14.4</v>
      </c>
      <c r="G79" s="120">
        <f t="shared" si="1"/>
        <v>28.8</v>
      </c>
    </row>
    <row r="80" spans="1:15" ht="30" customHeight="1" x14ac:dyDescent="0.25">
      <c r="A80" s="123" t="s">
        <v>182</v>
      </c>
      <c r="B80" s="123" t="s">
        <v>183</v>
      </c>
      <c r="C80" s="123" t="s">
        <v>184</v>
      </c>
      <c r="D80" s="99">
        <v>2</v>
      </c>
      <c r="E80" s="119"/>
      <c r="F80" s="120">
        <v>14.4</v>
      </c>
      <c r="G80" s="120">
        <f t="shared" si="1"/>
        <v>28.8</v>
      </c>
    </row>
    <row r="81" spans="1:7" ht="30" customHeight="1" x14ac:dyDescent="0.25">
      <c r="A81" s="122">
        <v>185768</v>
      </c>
      <c r="B81" s="123">
        <v>210127382</v>
      </c>
      <c r="C81" s="123" t="s">
        <v>185</v>
      </c>
      <c r="D81" s="99">
        <v>2</v>
      </c>
      <c r="E81" s="119"/>
      <c r="F81" s="120">
        <v>14.4</v>
      </c>
      <c r="G81" s="120">
        <f t="shared" si="1"/>
        <v>28.8</v>
      </c>
    </row>
    <row r="82" spans="1:7" ht="30" customHeight="1" x14ac:dyDescent="0.25">
      <c r="A82" s="122">
        <v>185769</v>
      </c>
      <c r="B82" s="123" t="s">
        <v>186</v>
      </c>
      <c r="C82" s="123" t="s">
        <v>187</v>
      </c>
      <c r="D82" s="99">
        <v>2</v>
      </c>
      <c r="E82" s="119"/>
      <c r="F82" s="120">
        <v>14.4</v>
      </c>
      <c r="G82" s="120">
        <f t="shared" si="1"/>
        <v>28.8</v>
      </c>
    </row>
    <row r="83" spans="1:7" ht="30" customHeight="1" x14ac:dyDescent="0.25">
      <c r="A83" s="122">
        <v>185770</v>
      </c>
      <c r="B83" s="123">
        <v>201124684</v>
      </c>
      <c r="C83" s="123" t="s">
        <v>188</v>
      </c>
      <c r="D83" s="99">
        <v>2</v>
      </c>
      <c r="E83" s="119"/>
      <c r="F83" s="120">
        <v>14.4</v>
      </c>
      <c r="G83" s="120">
        <f t="shared" si="1"/>
        <v>28.8</v>
      </c>
    </row>
    <row r="84" spans="1:7" ht="30" customHeight="1" x14ac:dyDescent="0.25">
      <c r="A84" s="122"/>
      <c r="B84" s="123"/>
      <c r="C84" s="123"/>
      <c r="D84" s="99">
        <f>SUM(D78:D83)</f>
        <v>14</v>
      </c>
      <c r="E84" s="119"/>
      <c r="F84" s="120"/>
      <c r="G84" s="120"/>
    </row>
    <row r="85" spans="1:7" ht="30" customHeight="1" x14ac:dyDescent="0.25">
      <c r="A85" s="146"/>
      <c r="B85" s="146"/>
      <c r="C85" s="146"/>
      <c r="D85" s="147"/>
      <c r="E85" s="148"/>
      <c r="F85" s="125" t="s">
        <v>189</v>
      </c>
      <c r="G85" s="126">
        <f>SUM(G21:G84)</f>
        <v>42831.600000000013</v>
      </c>
    </row>
    <row r="86" spans="1:7" ht="30" customHeight="1" x14ac:dyDescent="0.25">
      <c r="A86" s="149"/>
      <c r="B86" s="146"/>
      <c r="C86" s="146"/>
      <c r="D86" s="147"/>
      <c r="E86" s="148"/>
      <c r="F86" s="125" t="s">
        <v>190</v>
      </c>
      <c r="G86" s="126">
        <f>+G85*0.12</f>
        <v>5139.7920000000013</v>
      </c>
    </row>
    <row r="87" spans="1:7" ht="30" customHeight="1" x14ac:dyDescent="0.25">
      <c r="A87" s="149"/>
      <c r="B87" s="146"/>
      <c r="C87" s="146"/>
      <c r="D87" s="147"/>
      <c r="E87" s="148"/>
      <c r="F87" s="125" t="s">
        <v>191</v>
      </c>
      <c r="G87" s="126">
        <f>+G85+G86</f>
        <v>47971.392000000014</v>
      </c>
    </row>
    <row r="88" spans="1:7" ht="30" customHeight="1" x14ac:dyDescent="0.25">
      <c r="A88" s="127"/>
      <c r="C88" s="101"/>
      <c r="D88" s="72"/>
      <c r="E88" s="71"/>
      <c r="F88" s="124"/>
      <c r="G88" s="128"/>
    </row>
    <row r="89" spans="1:7" ht="30" customHeight="1" x14ac:dyDescent="0.25">
      <c r="A89" s="127"/>
      <c r="B89" s="163" t="s">
        <v>407</v>
      </c>
      <c r="C89" s="164"/>
      <c r="D89" s="164"/>
      <c r="E89" s="71"/>
      <c r="F89" s="124"/>
      <c r="G89" s="128"/>
    </row>
    <row r="90" spans="1:7" ht="30" customHeight="1" x14ac:dyDescent="0.25">
      <c r="A90" s="127"/>
      <c r="B90" s="165" t="s">
        <v>166</v>
      </c>
      <c r="C90" s="102" t="s">
        <v>167</v>
      </c>
      <c r="D90" s="102" t="s">
        <v>165</v>
      </c>
      <c r="E90" s="71"/>
      <c r="F90" s="124"/>
      <c r="G90" s="128"/>
    </row>
    <row r="91" spans="1:7" ht="30" customHeight="1" x14ac:dyDescent="0.25">
      <c r="A91" s="127"/>
      <c r="B91" s="60" t="s">
        <v>408</v>
      </c>
      <c r="C91" s="104" t="s">
        <v>409</v>
      </c>
      <c r="D91" s="60">
        <v>1</v>
      </c>
      <c r="E91" s="71"/>
      <c r="F91" s="124"/>
      <c r="G91" s="128"/>
    </row>
    <row r="92" spans="1:7" ht="30" customHeight="1" x14ac:dyDescent="0.25">
      <c r="A92" s="127"/>
      <c r="B92" s="60" t="s">
        <v>410</v>
      </c>
      <c r="C92" s="104" t="s">
        <v>411</v>
      </c>
      <c r="D92" s="60">
        <v>1</v>
      </c>
      <c r="E92" s="71"/>
      <c r="F92" s="124"/>
      <c r="G92" s="128"/>
    </row>
    <row r="93" spans="1:7" ht="30" customHeight="1" x14ac:dyDescent="0.25">
      <c r="A93" s="127"/>
      <c r="B93" s="60" t="s">
        <v>412</v>
      </c>
      <c r="C93" s="104" t="s">
        <v>413</v>
      </c>
      <c r="D93" s="60">
        <v>1</v>
      </c>
      <c r="E93" s="71"/>
      <c r="F93" s="124"/>
      <c r="G93" s="128"/>
    </row>
    <row r="94" spans="1:7" ht="30" customHeight="1" x14ac:dyDescent="0.25">
      <c r="A94" s="127"/>
      <c r="B94" s="60" t="s">
        <v>414</v>
      </c>
      <c r="C94" s="104" t="s">
        <v>415</v>
      </c>
      <c r="D94" s="60">
        <v>2</v>
      </c>
      <c r="E94" s="71"/>
      <c r="F94" s="124"/>
      <c r="G94" s="128"/>
    </row>
    <row r="95" spans="1:7" ht="30" customHeight="1" x14ac:dyDescent="0.25">
      <c r="A95" s="127"/>
      <c r="B95" s="60" t="s">
        <v>416</v>
      </c>
      <c r="C95" s="104" t="s">
        <v>417</v>
      </c>
      <c r="D95" s="60">
        <v>1</v>
      </c>
      <c r="E95" s="71"/>
      <c r="F95" s="124"/>
      <c r="G95" s="128"/>
    </row>
    <row r="96" spans="1:7" ht="30" customHeight="1" x14ac:dyDescent="0.25">
      <c r="A96" s="127"/>
      <c r="B96" s="60" t="s">
        <v>418</v>
      </c>
      <c r="C96" s="104" t="s">
        <v>419</v>
      </c>
      <c r="D96" s="60">
        <v>1</v>
      </c>
      <c r="E96" s="71"/>
      <c r="F96" s="124"/>
      <c r="G96" s="128"/>
    </row>
    <row r="97" spans="1:7" ht="30" customHeight="1" x14ac:dyDescent="0.25">
      <c r="A97" s="127"/>
      <c r="B97" s="60" t="s">
        <v>420</v>
      </c>
      <c r="C97" s="104" t="s">
        <v>421</v>
      </c>
      <c r="D97" s="60">
        <v>2</v>
      </c>
      <c r="E97" s="71"/>
      <c r="F97" s="124"/>
      <c r="G97" s="128"/>
    </row>
    <row r="98" spans="1:7" ht="30" customHeight="1" x14ac:dyDescent="0.25">
      <c r="A98" s="127"/>
      <c r="B98" s="60"/>
      <c r="C98" s="104" t="s">
        <v>421</v>
      </c>
      <c r="D98" s="60">
        <v>1</v>
      </c>
      <c r="E98" s="71"/>
      <c r="F98" s="124"/>
      <c r="G98" s="128"/>
    </row>
    <row r="99" spans="1:7" ht="30" customHeight="1" x14ac:dyDescent="0.25">
      <c r="A99" s="127"/>
      <c r="B99" s="60" t="s">
        <v>422</v>
      </c>
      <c r="C99" s="104" t="s">
        <v>423</v>
      </c>
      <c r="D99" s="60">
        <v>1</v>
      </c>
      <c r="E99" s="71"/>
      <c r="F99" s="124"/>
      <c r="G99" s="128"/>
    </row>
    <row r="100" spans="1:7" ht="30" customHeight="1" x14ac:dyDescent="0.25">
      <c r="A100" s="127"/>
      <c r="B100" s="60" t="s">
        <v>424</v>
      </c>
      <c r="C100" s="104" t="s">
        <v>425</v>
      </c>
      <c r="D100" s="60">
        <v>2</v>
      </c>
      <c r="E100" s="71"/>
      <c r="F100" s="124"/>
      <c r="G100" s="128"/>
    </row>
    <row r="101" spans="1:7" ht="30" customHeight="1" x14ac:dyDescent="0.25">
      <c r="A101" s="127"/>
      <c r="B101" s="60" t="s">
        <v>426</v>
      </c>
      <c r="C101" s="104" t="s">
        <v>427</v>
      </c>
      <c r="D101" s="60">
        <v>2</v>
      </c>
      <c r="E101" s="71"/>
      <c r="F101" s="124"/>
      <c r="G101" s="128"/>
    </row>
    <row r="102" spans="1:7" ht="30" customHeight="1" x14ac:dyDescent="0.25">
      <c r="A102" s="127"/>
      <c r="B102" s="29" t="s">
        <v>428</v>
      </c>
      <c r="C102" s="158" t="s">
        <v>429</v>
      </c>
      <c r="D102" s="60">
        <v>1</v>
      </c>
      <c r="E102" s="71"/>
      <c r="F102" s="124"/>
      <c r="G102" s="128"/>
    </row>
    <row r="103" spans="1:7" ht="30" customHeight="1" x14ac:dyDescent="0.25">
      <c r="A103" s="127"/>
      <c r="B103" s="29" t="s">
        <v>430</v>
      </c>
      <c r="C103" s="158" t="s">
        <v>431</v>
      </c>
      <c r="D103" s="60">
        <v>1</v>
      </c>
      <c r="E103" s="71"/>
      <c r="F103" s="124"/>
      <c r="G103" s="128"/>
    </row>
    <row r="104" spans="1:7" ht="30" customHeight="1" x14ac:dyDescent="0.25">
      <c r="A104" s="127"/>
      <c r="B104" s="29" t="s">
        <v>432</v>
      </c>
      <c r="C104" s="158" t="s">
        <v>433</v>
      </c>
      <c r="D104" s="60">
        <v>1</v>
      </c>
      <c r="E104" s="71"/>
      <c r="F104" s="124"/>
      <c r="G104" s="128"/>
    </row>
    <row r="105" spans="1:7" ht="30" customHeight="1" x14ac:dyDescent="0.25">
      <c r="A105" s="127"/>
      <c r="B105" s="29" t="s">
        <v>434</v>
      </c>
      <c r="C105" s="158" t="s">
        <v>435</v>
      </c>
      <c r="D105" s="60">
        <v>1</v>
      </c>
      <c r="E105" s="71"/>
      <c r="F105" s="124"/>
      <c r="G105" s="128"/>
    </row>
    <row r="106" spans="1:7" ht="30" customHeight="1" x14ac:dyDescent="0.25">
      <c r="A106" s="127"/>
      <c r="B106" s="29" t="s">
        <v>436</v>
      </c>
      <c r="C106" s="158" t="s">
        <v>437</v>
      </c>
      <c r="D106" s="60">
        <v>1</v>
      </c>
      <c r="E106" s="71"/>
      <c r="F106" s="124"/>
      <c r="G106" s="128"/>
    </row>
    <row r="107" spans="1:7" ht="30" customHeight="1" x14ac:dyDescent="0.25">
      <c r="A107" s="127"/>
      <c r="B107" s="29" t="s">
        <v>438</v>
      </c>
      <c r="C107" s="158" t="s">
        <v>439</v>
      </c>
      <c r="D107" s="60">
        <v>1</v>
      </c>
      <c r="E107" s="71"/>
      <c r="F107" s="124"/>
      <c r="G107" s="128"/>
    </row>
    <row r="108" spans="1:7" ht="30" customHeight="1" x14ac:dyDescent="0.25">
      <c r="A108" s="127"/>
      <c r="B108" s="29" t="s">
        <v>440</v>
      </c>
      <c r="C108" s="158" t="s">
        <v>441</v>
      </c>
      <c r="D108" s="60">
        <v>1</v>
      </c>
      <c r="E108" s="71"/>
      <c r="F108" s="124"/>
      <c r="G108" s="128"/>
    </row>
    <row r="109" spans="1:7" ht="30" customHeight="1" x14ac:dyDescent="0.25">
      <c r="A109" s="127"/>
      <c r="B109" s="29" t="s">
        <v>442</v>
      </c>
      <c r="C109" s="158" t="s">
        <v>441</v>
      </c>
      <c r="D109" s="60">
        <v>1</v>
      </c>
      <c r="E109" s="71"/>
      <c r="F109" s="124"/>
      <c r="G109" s="128"/>
    </row>
    <row r="110" spans="1:7" ht="30" customHeight="1" x14ac:dyDescent="0.25">
      <c r="A110" s="127"/>
      <c r="B110" s="29" t="s">
        <v>443</v>
      </c>
      <c r="C110" s="158" t="s">
        <v>444</v>
      </c>
      <c r="D110" s="60">
        <v>1</v>
      </c>
      <c r="E110" s="71"/>
      <c r="F110" s="124"/>
      <c r="G110" s="128"/>
    </row>
    <row r="111" spans="1:7" ht="30" customHeight="1" x14ac:dyDescent="0.25">
      <c r="A111" s="127"/>
      <c r="B111" s="29" t="s">
        <v>445</v>
      </c>
      <c r="C111" s="158" t="s">
        <v>444</v>
      </c>
      <c r="D111" s="60">
        <v>1</v>
      </c>
      <c r="E111" s="71"/>
      <c r="F111" s="124"/>
      <c r="G111" s="128"/>
    </row>
    <row r="112" spans="1:7" ht="30" customHeight="1" x14ac:dyDescent="0.25">
      <c r="A112" s="127"/>
      <c r="B112" s="29" t="s">
        <v>446</v>
      </c>
      <c r="C112" s="158" t="s">
        <v>447</v>
      </c>
      <c r="D112" s="60">
        <v>1</v>
      </c>
      <c r="E112" s="71"/>
      <c r="F112" s="124"/>
      <c r="G112" s="128"/>
    </row>
    <row r="113" spans="1:7" ht="30" customHeight="1" x14ac:dyDescent="0.25">
      <c r="A113" s="127"/>
      <c r="B113" s="29" t="s">
        <v>448</v>
      </c>
      <c r="C113" s="158" t="s">
        <v>449</v>
      </c>
      <c r="D113" s="60">
        <v>1</v>
      </c>
      <c r="E113" s="71"/>
      <c r="F113" s="124"/>
      <c r="G113" s="128"/>
    </row>
    <row r="114" spans="1:7" ht="30" customHeight="1" x14ac:dyDescent="0.25">
      <c r="A114" s="127"/>
      <c r="B114" s="60" t="s">
        <v>450</v>
      </c>
      <c r="C114" s="104" t="s">
        <v>451</v>
      </c>
      <c r="D114" s="60">
        <v>1</v>
      </c>
      <c r="E114" s="71"/>
      <c r="F114" s="124"/>
      <c r="G114" s="128"/>
    </row>
    <row r="115" spans="1:7" ht="30" customHeight="1" x14ac:dyDescent="0.25">
      <c r="A115" s="127"/>
      <c r="B115" s="60" t="s">
        <v>452</v>
      </c>
      <c r="C115" s="104" t="s">
        <v>453</v>
      </c>
      <c r="D115" s="60">
        <v>1</v>
      </c>
      <c r="E115" s="71"/>
      <c r="F115" s="124"/>
      <c r="G115" s="128"/>
    </row>
    <row r="116" spans="1:7" ht="30" customHeight="1" x14ac:dyDescent="0.25">
      <c r="A116" s="127"/>
      <c r="B116" s="29" t="s">
        <v>454</v>
      </c>
      <c r="C116" s="158" t="s">
        <v>455</v>
      </c>
      <c r="D116" s="60">
        <v>2</v>
      </c>
      <c r="E116" s="71"/>
      <c r="F116" s="124"/>
      <c r="G116" s="128"/>
    </row>
    <row r="117" spans="1:7" ht="30" customHeight="1" x14ac:dyDescent="0.25">
      <c r="A117" s="127"/>
      <c r="B117" s="166" t="s">
        <v>456</v>
      </c>
      <c r="C117" s="158" t="s">
        <v>457</v>
      </c>
      <c r="D117" s="60">
        <v>2</v>
      </c>
      <c r="E117" s="71"/>
      <c r="F117" s="124"/>
      <c r="G117" s="128"/>
    </row>
    <row r="118" spans="1:7" ht="30" customHeight="1" x14ac:dyDescent="0.25">
      <c r="A118" s="127"/>
      <c r="B118" s="29" t="s">
        <v>458</v>
      </c>
      <c r="C118" s="158" t="s">
        <v>459</v>
      </c>
      <c r="D118" s="60">
        <v>1</v>
      </c>
      <c r="E118" s="71"/>
      <c r="F118" s="124"/>
      <c r="G118" s="128"/>
    </row>
    <row r="119" spans="1:7" ht="30" customHeight="1" x14ac:dyDescent="0.25">
      <c r="A119" s="127"/>
      <c r="B119" s="166"/>
      <c r="C119" s="158" t="s">
        <v>194</v>
      </c>
      <c r="D119" s="60">
        <v>1</v>
      </c>
      <c r="E119" s="71"/>
      <c r="F119" s="124"/>
      <c r="G119" s="128"/>
    </row>
    <row r="120" spans="1:7" ht="30" customHeight="1" x14ac:dyDescent="0.25">
      <c r="A120" s="127"/>
      <c r="B120" s="166"/>
      <c r="C120" s="158"/>
      <c r="D120" s="60">
        <f>SUM(D91:D119)</f>
        <v>35</v>
      </c>
      <c r="E120" s="71"/>
      <c r="F120" s="124"/>
      <c r="G120" s="128"/>
    </row>
    <row r="121" spans="1:7" ht="30" customHeight="1" x14ac:dyDescent="0.25">
      <c r="A121" s="127"/>
      <c r="C121" s="101"/>
      <c r="D121" s="72"/>
      <c r="E121" s="71"/>
      <c r="F121" s="124"/>
      <c r="G121" s="128"/>
    </row>
    <row r="122" spans="1:7" ht="30" customHeight="1" x14ac:dyDescent="0.25">
      <c r="A122" s="130"/>
      <c r="B122" s="167" t="s">
        <v>215</v>
      </c>
      <c r="C122" s="168"/>
      <c r="D122" s="131"/>
      <c r="E122" s="71"/>
      <c r="F122" s="5"/>
      <c r="G122" s="5"/>
    </row>
    <row r="123" spans="1:7" ht="30" customHeight="1" x14ac:dyDescent="0.25">
      <c r="A123" s="130"/>
      <c r="B123" s="152" t="s">
        <v>166</v>
      </c>
      <c r="C123" s="152" t="s">
        <v>167</v>
      </c>
      <c r="D123" s="5"/>
      <c r="E123" s="71"/>
      <c r="F123" s="132"/>
      <c r="G123" s="129"/>
    </row>
    <row r="124" spans="1:7" ht="30" customHeight="1" x14ac:dyDescent="0.25">
      <c r="A124" s="130"/>
      <c r="B124" s="153"/>
      <c r="C124" s="121" t="s">
        <v>216</v>
      </c>
      <c r="D124" s="5"/>
      <c r="E124" s="71"/>
      <c r="F124" s="71"/>
      <c r="G124" s="71"/>
    </row>
    <row r="125" spans="1:7" ht="30" customHeight="1" x14ac:dyDescent="0.25">
      <c r="A125" s="130"/>
      <c r="B125" s="154">
        <v>2</v>
      </c>
      <c r="C125" s="155" t="s">
        <v>217</v>
      </c>
      <c r="D125" s="5"/>
      <c r="E125" s="71"/>
      <c r="F125" s="71"/>
      <c r="G125" s="71"/>
    </row>
    <row r="126" spans="1:7" ht="30" customHeight="1" x14ac:dyDescent="0.25">
      <c r="A126" s="130"/>
      <c r="B126" s="154">
        <v>1</v>
      </c>
      <c r="C126" s="155" t="s">
        <v>218</v>
      </c>
      <c r="D126" s="5"/>
      <c r="E126" s="71"/>
      <c r="F126" s="71"/>
      <c r="G126" s="71"/>
    </row>
    <row r="127" spans="1:7" ht="30" customHeight="1" x14ac:dyDescent="0.25">
      <c r="A127" s="130"/>
      <c r="B127" s="154">
        <v>1</v>
      </c>
      <c r="C127" s="155" t="s">
        <v>219</v>
      </c>
      <c r="D127" s="5"/>
      <c r="E127" s="71"/>
      <c r="F127" s="71"/>
      <c r="G127" s="71"/>
    </row>
    <row r="128" spans="1:7" ht="30" customHeight="1" x14ac:dyDescent="0.25">
      <c r="A128" s="130"/>
      <c r="B128" s="154">
        <v>1</v>
      </c>
      <c r="C128" s="155" t="s">
        <v>220</v>
      </c>
      <c r="D128" s="5"/>
      <c r="E128" s="71"/>
      <c r="F128" s="71"/>
      <c r="G128" s="71"/>
    </row>
    <row r="129" spans="1:7" ht="30" customHeight="1" x14ac:dyDescent="0.25">
      <c r="A129" s="130"/>
      <c r="B129" s="154">
        <v>1</v>
      </c>
      <c r="C129" s="155" t="s">
        <v>221</v>
      </c>
      <c r="D129" s="5"/>
      <c r="E129" s="71"/>
      <c r="F129" s="71"/>
      <c r="G129" s="71"/>
    </row>
    <row r="130" spans="1:7" ht="30" customHeight="1" x14ac:dyDescent="0.25">
      <c r="A130" s="130"/>
      <c r="B130" s="99">
        <v>1</v>
      </c>
      <c r="C130" s="119" t="s">
        <v>222</v>
      </c>
      <c r="D130" s="5"/>
      <c r="E130" s="71"/>
      <c r="F130" s="71"/>
      <c r="G130" s="71"/>
    </row>
    <row r="131" spans="1:7" ht="30" customHeight="1" x14ac:dyDescent="0.25">
      <c r="A131" s="130"/>
      <c r="B131" s="154">
        <v>1</v>
      </c>
      <c r="C131" s="156" t="s">
        <v>223</v>
      </c>
      <c r="D131" s="5"/>
      <c r="E131" s="71"/>
      <c r="F131" s="71"/>
      <c r="G131" s="71"/>
    </row>
    <row r="132" spans="1:7" ht="30" customHeight="1" x14ac:dyDescent="0.25">
      <c r="A132" s="130"/>
      <c r="B132" s="154">
        <v>3</v>
      </c>
      <c r="C132" s="156" t="s">
        <v>224</v>
      </c>
      <c r="D132" s="5"/>
      <c r="E132" s="71"/>
      <c r="F132" s="71"/>
      <c r="G132" s="71"/>
    </row>
    <row r="133" spans="1:7" ht="30" customHeight="1" x14ac:dyDescent="0.25">
      <c r="A133" s="130"/>
      <c r="B133" s="154">
        <v>2</v>
      </c>
      <c r="C133" s="156" t="s">
        <v>225</v>
      </c>
      <c r="D133" s="5"/>
      <c r="E133" s="71"/>
      <c r="F133" s="71"/>
      <c r="G133" s="71"/>
    </row>
    <row r="134" spans="1:7" ht="30" customHeight="1" x14ac:dyDescent="0.25">
      <c r="A134" s="130"/>
      <c r="B134" s="99">
        <v>1</v>
      </c>
      <c r="C134" s="119" t="s">
        <v>226</v>
      </c>
      <c r="D134" s="5"/>
      <c r="E134" s="71"/>
      <c r="F134" s="71"/>
      <c r="G134" s="71"/>
    </row>
    <row r="135" spans="1:7" ht="30" customHeight="1" x14ac:dyDescent="0.25">
      <c r="A135" s="130"/>
      <c r="B135" s="154">
        <v>2</v>
      </c>
      <c r="C135" s="156" t="s">
        <v>227</v>
      </c>
      <c r="D135" s="5"/>
      <c r="E135" s="71"/>
      <c r="F135" s="71"/>
      <c r="G135" s="71"/>
    </row>
    <row r="136" spans="1:7" ht="30" customHeight="1" x14ac:dyDescent="0.25">
      <c r="A136" s="130"/>
      <c r="B136" s="154">
        <v>2</v>
      </c>
      <c r="C136" s="156" t="s">
        <v>228</v>
      </c>
      <c r="D136" s="131"/>
      <c r="E136" s="71"/>
      <c r="F136" s="71"/>
      <c r="G136" s="71"/>
    </row>
    <row r="137" spans="1:7" ht="30" customHeight="1" x14ac:dyDescent="0.25">
      <c r="A137" s="130"/>
      <c r="B137" s="154">
        <v>2</v>
      </c>
      <c r="C137" s="156" t="s">
        <v>229</v>
      </c>
      <c r="D137" s="5"/>
      <c r="E137" s="71"/>
      <c r="F137" s="71"/>
      <c r="G137" s="71"/>
    </row>
    <row r="138" spans="1:7" ht="30" customHeight="1" x14ac:dyDescent="0.25">
      <c r="A138" s="130"/>
      <c r="B138" s="99">
        <v>2</v>
      </c>
      <c r="C138" s="119" t="s">
        <v>230</v>
      </c>
      <c r="D138" s="5"/>
      <c r="E138" s="71"/>
      <c r="F138" s="71"/>
      <c r="G138" s="71"/>
    </row>
    <row r="139" spans="1:7" ht="30" customHeight="1" x14ac:dyDescent="0.25">
      <c r="A139" s="130"/>
      <c r="B139" s="99">
        <v>2</v>
      </c>
      <c r="C139" s="119" t="s">
        <v>231</v>
      </c>
      <c r="D139" s="5"/>
      <c r="E139" s="71"/>
      <c r="F139" s="71"/>
      <c r="G139" s="71"/>
    </row>
    <row r="140" spans="1:7" ht="30" customHeight="1" x14ac:dyDescent="0.25">
      <c r="A140" s="130"/>
      <c r="B140" s="99">
        <v>1</v>
      </c>
      <c r="C140" s="119" t="s">
        <v>232</v>
      </c>
      <c r="D140" s="5"/>
      <c r="E140" s="71"/>
      <c r="F140" s="71"/>
      <c r="G140" s="71"/>
    </row>
    <row r="141" spans="1:7" ht="30" customHeight="1" x14ac:dyDescent="0.25">
      <c r="A141" s="130"/>
      <c r="B141" s="154"/>
      <c r="C141" s="156" t="s">
        <v>233</v>
      </c>
      <c r="D141" s="5"/>
      <c r="E141" s="71"/>
      <c r="F141" s="71"/>
      <c r="G141" s="71"/>
    </row>
    <row r="142" spans="1:7" ht="30" customHeight="1" x14ac:dyDescent="0.25">
      <c r="A142" s="130"/>
      <c r="B142" s="152">
        <f>SUM(B125:B141)</f>
        <v>25</v>
      </c>
      <c r="C142" s="156"/>
      <c r="D142" s="5"/>
      <c r="E142" s="71"/>
      <c r="F142" s="71"/>
      <c r="G142" s="71"/>
    </row>
    <row r="143" spans="1:7" ht="30" customHeight="1" x14ac:dyDescent="0.25">
      <c r="A143" s="130"/>
      <c r="B143" s="155"/>
      <c r="C143" s="155"/>
      <c r="D143" s="5"/>
      <c r="E143" s="71"/>
      <c r="F143" s="71"/>
      <c r="G143" s="71"/>
    </row>
    <row r="144" spans="1:7" ht="30" customHeight="1" x14ac:dyDescent="0.25">
      <c r="A144" s="130"/>
      <c r="B144" s="155"/>
      <c r="C144" s="152" t="s">
        <v>234</v>
      </c>
      <c r="D144" s="5"/>
      <c r="E144" s="71"/>
      <c r="F144" s="71"/>
      <c r="G144" s="71"/>
    </row>
    <row r="145" spans="1:7" ht="30" customHeight="1" x14ac:dyDescent="0.25">
      <c r="A145" s="130"/>
      <c r="B145" s="154">
        <v>1</v>
      </c>
      <c r="C145" s="155" t="s">
        <v>235</v>
      </c>
      <c r="D145" s="5"/>
      <c r="E145" s="71"/>
      <c r="F145" s="71"/>
      <c r="G145" s="71"/>
    </row>
    <row r="146" spans="1:7" ht="30" customHeight="1" x14ac:dyDescent="0.25">
      <c r="A146" s="130"/>
      <c r="B146" s="99">
        <v>1</v>
      </c>
      <c r="C146" s="119" t="s">
        <v>236</v>
      </c>
      <c r="D146" s="5"/>
      <c r="E146" s="71"/>
      <c r="F146" s="71"/>
      <c r="G146" s="71"/>
    </row>
    <row r="147" spans="1:7" ht="30" customHeight="1" x14ac:dyDescent="0.25">
      <c r="A147" s="130"/>
      <c r="B147" s="99">
        <v>1</v>
      </c>
      <c r="C147" s="119" t="s">
        <v>237</v>
      </c>
      <c r="D147" s="5"/>
      <c r="E147" s="71"/>
      <c r="F147" s="71"/>
      <c r="G147" s="71"/>
    </row>
    <row r="148" spans="1:7" ht="30" customHeight="1" x14ac:dyDescent="0.25">
      <c r="A148" s="130"/>
      <c r="B148" s="99">
        <v>1</v>
      </c>
      <c r="C148" s="119" t="s">
        <v>238</v>
      </c>
      <c r="D148" s="5"/>
      <c r="E148" s="71"/>
      <c r="F148" s="71"/>
      <c r="G148" s="71"/>
    </row>
    <row r="149" spans="1:7" ht="30" customHeight="1" x14ac:dyDescent="0.25">
      <c r="A149" s="130"/>
      <c r="B149" s="99">
        <v>1</v>
      </c>
      <c r="C149" s="119" t="s">
        <v>239</v>
      </c>
      <c r="D149" s="5"/>
      <c r="E149" s="71"/>
      <c r="F149" s="71"/>
      <c r="G149" s="71"/>
    </row>
    <row r="150" spans="1:7" ht="30" customHeight="1" x14ac:dyDescent="0.25">
      <c r="A150" s="130"/>
      <c r="B150" s="99">
        <v>1</v>
      </c>
      <c r="C150" s="119" t="s">
        <v>240</v>
      </c>
      <c r="D150" s="133"/>
      <c r="E150" s="71"/>
      <c r="F150" s="71"/>
      <c r="G150" s="71"/>
    </row>
    <row r="151" spans="1:7" ht="30" customHeight="1" x14ac:dyDescent="0.25">
      <c r="A151" s="130"/>
      <c r="B151" s="99">
        <v>1</v>
      </c>
      <c r="C151" s="119" t="s">
        <v>241</v>
      </c>
      <c r="D151" s="5"/>
      <c r="E151" s="71"/>
      <c r="F151" s="71"/>
      <c r="G151" s="71"/>
    </row>
    <row r="152" spans="1:7" ht="30" customHeight="1" x14ac:dyDescent="0.25">
      <c r="A152" s="130"/>
      <c r="B152" s="99">
        <v>1</v>
      </c>
      <c r="C152" s="119" t="s">
        <v>242</v>
      </c>
      <c r="D152" s="5"/>
      <c r="E152" s="71"/>
      <c r="F152" s="71"/>
      <c r="G152" s="71"/>
    </row>
    <row r="153" spans="1:7" ht="30" customHeight="1" x14ac:dyDescent="0.25">
      <c r="A153" s="130"/>
      <c r="B153" s="99">
        <v>1</v>
      </c>
      <c r="C153" s="119" t="s">
        <v>243</v>
      </c>
      <c r="D153" s="5"/>
      <c r="E153" s="71"/>
      <c r="F153" s="71"/>
      <c r="G153" s="71"/>
    </row>
    <row r="154" spans="1:7" ht="30" customHeight="1" x14ac:dyDescent="0.25">
      <c r="A154" s="130"/>
      <c r="B154" s="154">
        <v>1</v>
      </c>
      <c r="C154" s="119" t="s">
        <v>244</v>
      </c>
      <c r="D154" s="5"/>
      <c r="E154" s="71"/>
      <c r="F154" s="71"/>
      <c r="G154" s="71"/>
    </row>
    <row r="155" spans="1:7" ht="30" customHeight="1" x14ac:dyDescent="0.25">
      <c r="A155" s="130"/>
      <c r="B155" s="99">
        <v>2</v>
      </c>
      <c r="C155" s="119" t="s">
        <v>193</v>
      </c>
      <c r="D155" s="5"/>
      <c r="E155" s="71"/>
      <c r="F155" s="71"/>
      <c r="G155" s="71"/>
    </row>
    <row r="156" spans="1:7" ht="30" customHeight="1" x14ac:dyDescent="0.25">
      <c r="A156" s="130"/>
      <c r="B156" s="99">
        <v>1</v>
      </c>
      <c r="C156" s="119" t="s">
        <v>245</v>
      </c>
      <c r="D156" s="5"/>
      <c r="E156" s="71"/>
      <c r="F156" s="71"/>
      <c r="G156" s="71"/>
    </row>
    <row r="157" spans="1:7" ht="30" customHeight="1" x14ac:dyDescent="0.25">
      <c r="A157" s="130"/>
      <c r="B157" s="99">
        <v>1</v>
      </c>
      <c r="C157" s="119" t="s">
        <v>246</v>
      </c>
      <c r="D157" s="5"/>
      <c r="E157" s="71"/>
      <c r="F157" s="71"/>
      <c r="G157" s="71"/>
    </row>
    <row r="158" spans="1:7" ht="30" customHeight="1" x14ac:dyDescent="0.25">
      <c r="A158" s="130"/>
      <c r="B158" s="154">
        <v>2</v>
      </c>
      <c r="C158" s="119" t="s">
        <v>192</v>
      </c>
      <c r="D158" s="5"/>
      <c r="E158" s="71"/>
      <c r="F158" s="71"/>
      <c r="G158" s="71"/>
    </row>
    <row r="159" spans="1:7" ht="30" customHeight="1" x14ac:dyDescent="0.25">
      <c r="A159" s="130"/>
      <c r="B159" s="121">
        <f>SUM(B145:B158)</f>
        <v>16</v>
      </c>
      <c r="C159" s="119"/>
      <c r="D159" s="5"/>
      <c r="E159" s="71"/>
      <c r="F159" s="71"/>
      <c r="G159" s="71"/>
    </row>
    <row r="160" spans="1:7" ht="30" customHeight="1" x14ac:dyDescent="0.25">
      <c r="A160" s="130"/>
      <c r="B160" s="134">
        <v>1</v>
      </c>
      <c r="C160" s="135" t="s">
        <v>194</v>
      </c>
      <c r="D160" s="5"/>
      <c r="E160" s="71"/>
      <c r="F160" s="71"/>
      <c r="G160" s="71"/>
    </row>
    <row r="161" spans="1:7" ht="30" customHeight="1" x14ac:dyDescent="0.25">
      <c r="A161" s="130"/>
      <c r="B161" s="134">
        <v>1</v>
      </c>
      <c r="C161" s="135" t="s">
        <v>195</v>
      </c>
      <c r="D161" s="5"/>
      <c r="E161" s="71"/>
      <c r="F161" s="71"/>
      <c r="G161" s="71"/>
    </row>
    <row r="162" spans="1:7" ht="30" customHeight="1" x14ac:dyDescent="0.25">
      <c r="A162" s="130"/>
      <c r="B162" s="134">
        <v>1</v>
      </c>
      <c r="C162" s="135" t="s">
        <v>196</v>
      </c>
      <c r="D162" s="5"/>
      <c r="E162" s="71"/>
      <c r="F162" s="71"/>
      <c r="G162" s="71"/>
    </row>
    <row r="163" spans="1:7" ht="30" customHeight="1" x14ac:dyDescent="0.25">
      <c r="A163" s="130"/>
      <c r="B163" s="134">
        <v>1</v>
      </c>
      <c r="C163" s="135" t="s">
        <v>197</v>
      </c>
      <c r="D163" s="5"/>
      <c r="E163" s="71"/>
      <c r="F163" s="71"/>
      <c r="G163" s="71"/>
    </row>
    <row r="164" spans="1:7" ht="30" customHeight="1" x14ac:dyDescent="0.25">
      <c r="A164" s="130"/>
      <c r="B164" s="134">
        <v>1</v>
      </c>
      <c r="C164" s="135" t="s">
        <v>198</v>
      </c>
      <c r="D164" s="5"/>
      <c r="E164" s="71"/>
      <c r="F164" s="71"/>
      <c r="G164" s="71"/>
    </row>
    <row r="165" spans="1:7" ht="30" customHeight="1" x14ac:dyDescent="0.25">
      <c r="A165" s="130"/>
      <c r="B165" s="134">
        <v>1</v>
      </c>
      <c r="C165" s="135" t="s">
        <v>199</v>
      </c>
      <c r="D165" s="5"/>
      <c r="E165" s="71"/>
      <c r="F165" s="71"/>
      <c r="G165" s="71"/>
    </row>
    <row r="166" spans="1:7" ht="30" customHeight="1" x14ac:dyDescent="0.25">
      <c r="A166" s="130"/>
      <c r="B166" s="134">
        <v>1</v>
      </c>
      <c r="C166" s="135" t="s">
        <v>200</v>
      </c>
      <c r="D166" s="5"/>
      <c r="E166" s="71"/>
      <c r="F166" s="71"/>
      <c r="G166" s="71"/>
    </row>
    <row r="167" spans="1:7" ht="30" customHeight="1" x14ac:dyDescent="0.25">
      <c r="A167" s="130"/>
      <c r="B167" s="134">
        <v>1</v>
      </c>
      <c r="C167" s="135" t="s">
        <v>201</v>
      </c>
      <c r="D167" s="5"/>
      <c r="E167" s="71"/>
      <c r="F167" s="71"/>
      <c r="G167" s="71"/>
    </row>
    <row r="168" spans="1:7" ht="30" customHeight="1" x14ac:dyDescent="0.25">
      <c r="A168" s="130"/>
      <c r="B168" s="134">
        <v>2</v>
      </c>
      <c r="C168" s="135" t="s">
        <v>202</v>
      </c>
      <c r="D168" s="5"/>
      <c r="E168" s="71"/>
      <c r="F168" s="71"/>
      <c r="G168" s="71"/>
    </row>
    <row r="169" spans="1:7" ht="30" customHeight="1" x14ac:dyDescent="0.25">
      <c r="A169" s="130"/>
      <c r="B169" s="136">
        <f>SUM(B151:B168)</f>
        <v>36</v>
      </c>
      <c r="C169" s="135"/>
      <c r="D169" s="5"/>
      <c r="E169" s="71"/>
      <c r="F169" s="71"/>
      <c r="G169" s="71"/>
    </row>
    <row r="170" spans="1:7" ht="30" customHeight="1" x14ac:dyDescent="0.25">
      <c r="A170" s="130"/>
      <c r="B170" s="136"/>
      <c r="C170" s="135"/>
      <c r="D170" s="5"/>
      <c r="E170" s="71"/>
      <c r="F170" s="71"/>
      <c r="G170" s="71"/>
    </row>
    <row r="171" spans="1:7" ht="30" customHeight="1" x14ac:dyDescent="0.25">
      <c r="A171" s="137"/>
      <c r="B171" s="134">
        <v>1</v>
      </c>
      <c r="C171" s="135" t="s">
        <v>203</v>
      </c>
      <c r="D171" s="5"/>
      <c r="E171" s="90"/>
      <c r="F171" s="71"/>
      <c r="G171" s="71"/>
    </row>
    <row r="172" spans="1:7" ht="30" customHeight="1" x14ac:dyDescent="0.25">
      <c r="A172" s="137"/>
      <c r="B172" s="134">
        <v>3</v>
      </c>
      <c r="C172" s="135" t="s">
        <v>204</v>
      </c>
      <c r="D172" s="5"/>
      <c r="E172" s="90"/>
      <c r="F172" s="71"/>
      <c r="G172" s="71"/>
    </row>
    <row r="173" spans="1:7" ht="30" customHeight="1" x14ac:dyDescent="0.25">
      <c r="A173" s="137"/>
      <c r="B173" s="134">
        <v>1</v>
      </c>
      <c r="C173" s="138" t="s">
        <v>205</v>
      </c>
      <c r="D173" s="5"/>
      <c r="E173" s="90"/>
      <c r="F173" s="71"/>
      <c r="G173" s="71"/>
    </row>
    <row r="174" spans="1:7" ht="30" customHeight="1" x14ac:dyDescent="0.25">
      <c r="A174" s="139"/>
      <c r="B174" s="134">
        <v>1</v>
      </c>
      <c r="C174" s="138" t="s">
        <v>206</v>
      </c>
      <c r="D174" s="5"/>
      <c r="E174" s="90"/>
      <c r="F174" s="71"/>
      <c r="G174" s="71"/>
    </row>
    <row r="175" spans="1:7" ht="30" customHeight="1" x14ac:dyDescent="0.25">
      <c r="A175" s="139"/>
      <c r="B175" s="134">
        <v>1</v>
      </c>
      <c r="C175" s="138" t="s">
        <v>207</v>
      </c>
      <c r="D175" s="140"/>
      <c r="E175" s="90"/>
      <c r="F175" s="71"/>
      <c r="G175" s="71"/>
    </row>
    <row r="176" spans="1:7" ht="30" customHeight="1" x14ac:dyDescent="0.25">
      <c r="A176" s="139"/>
      <c r="B176" s="134">
        <v>2</v>
      </c>
      <c r="C176" s="138" t="s">
        <v>208</v>
      </c>
      <c r="D176" s="140"/>
      <c r="E176" s="90"/>
      <c r="F176" s="71"/>
      <c r="G176" s="71"/>
    </row>
    <row r="177" spans="1:7" ht="30" customHeight="1" x14ac:dyDescent="0.25">
      <c r="A177" s="139"/>
      <c r="B177" s="134">
        <v>1</v>
      </c>
      <c r="C177" s="138" t="s">
        <v>209</v>
      </c>
      <c r="D177" s="140"/>
      <c r="E177" s="90"/>
      <c r="F177" s="71"/>
      <c r="G177" s="71"/>
    </row>
    <row r="178" spans="1:7" ht="30" customHeight="1" x14ac:dyDescent="0.25">
      <c r="A178" s="139"/>
      <c r="B178" s="121">
        <f>SUM(B171:B177)</f>
        <v>10</v>
      </c>
      <c r="C178" s="151"/>
      <c r="D178" s="140"/>
      <c r="E178" s="90"/>
      <c r="F178" s="71"/>
      <c r="G178" s="71"/>
    </row>
    <row r="179" spans="1:7" ht="30" customHeight="1" x14ac:dyDescent="0.25">
      <c r="A179" s="139"/>
      <c r="B179" s="103"/>
      <c r="C179" s="5"/>
      <c r="D179" s="140"/>
      <c r="E179" s="90"/>
      <c r="F179" s="71"/>
      <c r="G179" s="71"/>
    </row>
    <row r="180" spans="1:7" ht="30" customHeight="1" x14ac:dyDescent="0.25">
      <c r="A180" s="139"/>
      <c r="B180" s="103" t="s">
        <v>210</v>
      </c>
      <c r="C180" s="85" t="s">
        <v>211</v>
      </c>
      <c r="D180" s="5"/>
      <c r="E180" s="141"/>
      <c r="F180" s="5"/>
      <c r="G180" s="71"/>
    </row>
    <row r="181" spans="1:7" ht="30" customHeight="1" x14ac:dyDescent="0.25">
      <c r="A181" s="139"/>
      <c r="B181" s="71"/>
      <c r="C181" s="85" t="s">
        <v>212</v>
      </c>
      <c r="D181" s="5"/>
      <c r="E181" s="21"/>
      <c r="F181" s="5"/>
      <c r="G181" s="71"/>
    </row>
    <row r="182" spans="1:7" ht="30" customHeight="1" x14ac:dyDescent="0.25">
      <c r="A182" s="139"/>
      <c r="B182" s="71"/>
      <c r="C182" s="85" t="s">
        <v>213</v>
      </c>
      <c r="D182" s="5"/>
      <c r="E182" s="21"/>
      <c r="F182" s="5"/>
      <c r="G182" s="71"/>
    </row>
    <row r="183" spans="1:7" ht="30" customHeight="1" x14ac:dyDescent="0.25">
      <c r="A183" s="139"/>
      <c r="B183" s="103"/>
      <c r="C183" s="5"/>
      <c r="D183" s="140"/>
      <c r="E183" s="90"/>
      <c r="F183" s="71"/>
      <c r="G183" s="71"/>
    </row>
    <row r="184" spans="1:7" ht="30" customHeight="1" x14ac:dyDescent="0.25">
      <c r="A184" s="139"/>
      <c r="B184" s="103"/>
      <c r="C184" s="5"/>
      <c r="D184" s="140"/>
      <c r="E184" s="90"/>
      <c r="F184" s="71"/>
      <c r="G184" s="71"/>
    </row>
    <row r="185" spans="1:7" ht="30" customHeight="1" x14ac:dyDescent="0.25">
      <c r="A185" s="139"/>
      <c r="B185" s="142"/>
      <c r="C185" s="143"/>
      <c r="D185" s="140"/>
      <c r="E185" s="90"/>
      <c r="F185" s="71"/>
      <c r="G185" s="71"/>
    </row>
    <row r="186" spans="1:7" ht="30" customHeight="1" x14ac:dyDescent="0.25">
      <c r="A186" s="139"/>
      <c r="B186" s="52"/>
      <c r="C186" s="58"/>
      <c r="D186" s="16"/>
      <c r="E186" s="16"/>
      <c r="F186" s="5"/>
      <c r="G186" s="5"/>
    </row>
    <row r="187" spans="1:7" ht="30" customHeight="1" thickBot="1" x14ac:dyDescent="0.3">
      <c r="A187" s="54" t="s">
        <v>25</v>
      </c>
      <c r="B187" s="55"/>
      <c r="C187" s="55"/>
      <c r="D187" s="5"/>
      <c r="E187" s="21"/>
      <c r="F187" s="5"/>
      <c r="G187" s="5"/>
    </row>
    <row r="188" spans="1:7" ht="30" customHeight="1" x14ac:dyDescent="0.25">
      <c r="A188" s="54"/>
      <c r="B188" s="54"/>
      <c r="C188" s="54"/>
      <c r="D188" s="5"/>
      <c r="E188" s="21"/>
      <c r="F188" s="5"/>
      <c r="G188" s="5"/>
    </row>
    <row r="189" spans="1:7" ht="30" customHeight="1" x14ac:dyDescent="0.25">
      <c r="A189" s="54"/>
      <c r="B189" s="54"/>
      <c r="C189" s="54"/>
      <c r="D189" s="5"/>
      <c r="E189" s="21"/>
      <c r="F189" s="5"/>
      <c r="G189" s="5"/>
    </row>
    <row r="190" spans="1:7" ht="30" customHeight="1" x14ac:dyDescent="0.25">
      <c r="A190" s="54"/>
      <c r="B190" s="54"/>
      <c r="C190" s="54"/>
      <c r="D190" s="7"/>
      <c r="E190" s="54"/>
      <c r="F190" s="5"/>
      <c r="G190" s="5"/>
    </row>
    <row r="191" spans="1:7" ht="30" customHeight="1" thickBot="1" x14ac:dyDescent="0.3">
      <c r="A191" s="54" t="s">
        <v>26</v>
      </c>
      <c r="B191" s="55"/>
      <c r="C191" s="55"/>
      <c r="D191" s="5"/>
      <c r="E191" s="21"/>
      <c r="F191" s="21"/>
      <c r="G191" s="5"/>
    </row>
    <row r="192" spans="1:7" ht="30" customHeight="1" x14ac:dyDescent="0.25">
      <c r="A192" s="54"/>
      <c r="B192" s="54"/>
      <c r="C192" s="54"/>
      <c r="D192" s="7"/>
      <c r="E192" s="21"/>
      <c r="F192" s="21"/>
      <c r="G192" s="5"/>
    </row>
    <row r="193" spans="1:7" ht="30" customHeight="1" x14ac:dyDescent="0.25">
      <c r="A193"/>
      <c r="B193"/>
      <c r="C193"/>
      <c r="D193" s="5"/>
      <c r="E193" s="21"/>
      <c r="F193" s="21"/>
      <c r="G193" s="5"/>
    </row>
    <row r="194" spans="1:7" ht="30" customHeight="1" x14ac:dyDescent="0.25">
      <c r="A194"/>
      <c r="B194"/>
      <c r="C194"/>
      <c r="D194" s="5"/>
      <c r="E194" s="21"/>
      <c r="F194" s="21"/>
      <c r="G194" s="5"/>
    </row>
    <row r="195" spans="1:7" ht="30" customHeight="1" thickBot="1" x14ac:dyDescent="0.3">
      <c r="A195" s="54" t="s">
        <v>27</v>
      </c>
      <c r="B195" s="55"/>
      <c r="C195" s="55"/>
      <c r="D195" s="5"/>
      <c r="E195" s="21"/>
      <c r="F195" s="21"/>
      <c r="G195" s="5"/>
    </row>
    <row r="196" spans="1:7" ht="30" customHeight="1" x14ac:dyDescent="0.25">
      <c r="A196" s="54"/>
      <c r="B196" s="54"/>
      <c r="C196" s="54"/>
      <c r="D196" s="5"/>
      <c r="E196" s="21"/>
      <c r="F196" s="21"/>
      <c r="G196" s="5"/>
    </row>
    <row r="197" spans="1:7" ht="30" customHeight="1" x14ac:dyDescent="0.25">
      <c r="A197" s="54"/>
      <c r="B197" s="54"/>
      <c r="C197" s="54"/>
      <c r="D197" s="5"/>
      <c r="E197" s="21"/>
      <c r="F197" s="21"/>
      <c r="G197" s="5"/>
    </row>
    <row r="198" spans="1:7" ht="30" customHeight="1" x14ac:dyDescent="0.25">
      <c r="A198" s="57"/>
      <c r="B198" s="57"/>
      <c r="C198" s="58"/>
      <c r="D198" s="5"/>
      <c r="E198" s="5"/>
      <c r="F198" s="5"/>
      <c r="G198" s="5"/>
    </row>
    <row r="199" spans="1:7" ht="30" customHeight="1" thickBot="1" x14ac:dyDescent="0.3">
      <c r="A199" s="54" t="s">
        <v>28</v>
      </c>
      <c r="B199" s="55"/>
      <c r="C199" s="55"/>
      <c r="D199" s="5"/>
      <c r="E199" s="5"/>
      <c r="F199" s="5"/>
      <c r="G199" s="5"/>
    </row>
    <row r="200" spans="1:7" ht="30" customHeight="1" x14ac:dyDescent="0.25">
      <c r="A200" s="59"/>
      <c r="B200" s="57"/>
      <c r="C200" s="58"/>
      <c r="D200" s="5"/>
      <c r="E200" s="5"/>
      <c r="F200" s="5"/>
      <c r="G200" s="5"/>
    </row>
    <row r="201" spans="1:7" ht="30" customHeight="1" x14ac:dyDescent="0.25">
      <c r="A201" s="5"/>
      <c r="B201" s="5"/>
      <c r="C201" s="5"/>
      <c r="D201" s="5"/>
      <c r="E201" s="5"/>
      <c r="F201" s="5"/>
      <c r="G201" s="5"/>
    </row>
    <row r="202" spans="1:7" ht="30" customHeight="1" x14ac:dyDescent="0.25">
      <c r="A202" s="5"/>
      <c r="B202" s="5"/>
      <c r="C202" s="5"/>
      <c r="D202" s="5"/>
      <c r="E202" s="5"/>
      <c r="F202" s="5"/>
      <c r="G202" s="5"/>
    </row>
    <row r="203" spans="1:7" ht="30" customHeight="1" thickBot="1" x14ac:dyDescent="0.3">
      <c r="A203" s="5" t="s">
        <v>214</v>
      </c>
      <c r="B203" s="144"/>
      <c r="C203" s="144"/>
      <c r="D203" s="5"/>
      <c r="E203" s="5"/>
      <c r="F203" s="5"/>
      <c r="G203" s="5"/>
    </row>
  </sheetData>
  <mergeCells count="13">
    <mergeCell ref="B122:C122"/>
    <mergeCell ref="B89:D89"/>
    <mergeCell ref="N4:O4"/>
    <mergeCell ref="A5:G5"/>
    <mergeCell ref="C10:F10"/>
    <mergeCell ref="A2:G2"/>
    <mergeCell ref="A3:G3"/>
    <mergeCell ref="A4:G4"/>
    <mergeCell ref="E6:F6"/>
    <mergeCell ref="E8:F8"/>
    <mergeCell ref="E12:F12"/>
    <mergeCell ref="E16:F16"/>
    <mergeCell ref="A18:B18"/>
  </mergeCells>
  <pageMargins left="0.51181102362204722" right="0.51181102362204722" top="0.55118110236220474" bottom="0.55118110236220474" header="0.31496062992125984" footer="0.31496062992125984"/>
  <pageSetup paperSize="9" scale="5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CFE1-1649-4AE5-B30B-65BE4E3519A3}">
  <dimension ref="A1:P48"/>
  <sheetViews>
    <sheetView workbookViewId="0">
      <selection activeCell="A4" sqref="A4:G4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101" customWidth="1"/>
    <col min="3" max="3" width="69.85546875" style="100" customWidth="1"/>
    <col min="4" max="4" width="14.42578125" style="100" customWidth="1"/>
    <col min="5" max="5" width="18.42578125" style="100" customWidth="1"/>
    <col min="6" max="6" width="15" style="100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06" t="s">
        <v>114</v>
      </c>
      <c r="B2" s="106"/>
      <c r="C2" s="106"/>
      <c r="D2" s="106"/>
      <c r="E2" s="106"/>
      <c r="F2" s="106"/>
      <c r="G2" s="106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06" t="s">
        <v>115</v>
      </c>
      <c r="B3" s="106"/>
      <c r="C3" s="106"/>
      <c r="D3" s="106"/>
      <c r="E3" s="106"/>
      <c r="F3" s="106"/>
      <c r="G3" s="106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12" t="s">
        <v>2</v>
      </c>
      <c r="B4" s="112"/>
      <c r="C4" s="112"/>
      <c r="D4" s="112"/>
      <c r="E4" s="112"/>
      <c r="F4" s="112"/>
      <c r="G4" s="112"/>
      <c r="H4" s="4"/>
      <c r="I4" s="4"/>
      <c r="J4" s="4"/>
      <c r="K4" s="4"/>
      <c r="L4" s="4"/>
      <c r="M4" s="4"/>
      <c r="N4" s="108"/>
      <c r="O4" s="108"/>
      <c r="P4" s="76"/>
    </row>
    <row r="5" spans="1:16" ht="30" customHeight="1" x14ac:dyDescent="0.25">
      <c r="A5" s="106"/>
      <c r="B5" s="106"/>
      <c r="C5" s="106"/>
      <c r="D5" s="106"/>
      <c r="E5" s="106"/>
      <c r="F5" s="106"/>
      <c r="G5" s="106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44932.810850231479</v>
      </c>
      <c r="D6" s="78" t="s">
        <v>4</v>
      </c>
      <c r="E6" s="113" t="s">
        <v>169</v>
      </c>
      <c r="F6" s="113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163</v>
      </c>
      <c r="E8" s="114" t="s">
        <v>161</v>
      </c>
      <c r="F8" s="115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09" t="s">
        <v>160</v>
      </c>
      <c r="D10" s="110"/>
      <c r="E10" s="110"/>
      <c r="F10" s="111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44933</v>
      </c>
      <c r="D12" s="82" t="s">
        <v>10</v>
      </c>
      <c r="E12" s="116" t="s">
        <v>460</v>
      </c>
      <c r="F12" s="116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164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16"/>
      <c r="F16" s="116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17" t="s">
        <v>170</v>
      </c>
      <c r="B18" s="118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49.5" customHeight="1" x14ac:dyDescent="0.25">
      <c r="A20" s="22" t="s">
        <v>15</v>
      </c>
      <c r="B20" s="22" t="s">
        <v>16</v>
      </c>
      <c r="C20" s="22" t="s">
        <v>17</v>
      </c>
      <c r="D20" s="22" t="s">
        <v>18</v>
      </c>
      <c r="E20" s="22" t="s">
        <v>461</v>
      </c>
      <c r="F20" s="169" t="s">
        <v>19</v>
      </c>
      <c r="G20" s="23" t="s">
        <v>20</v>
      </c>
      <c r="H20" s="23" t="s">
        <v>21</v>
      </c>
      <c r="N20" s="90"/>
      <c r="O20" s="90"/>
    </row>
    <row r="21" spans="1:15" s="97" customFormat="1" ht="30" customHeight="1" x14ac:dyDescent="0.25">
      <c r="A21" s="160" t="s">
        <v>462</v>
      </c>
      <c r="B21" s="160" t="s">
        <v>463</v>
      </c>
      <c r="C21" s="170" t="s">
        <v>464</v>
      </c>
      <c r="D21" s="157">
        <v>1</v>
      </c>
      <c r="E21" s="171">
        <v>45814</v>
      </c>
      <c r="F21" s="60"/>
      <c r="G21" s="172">
        <v>1200</v>
      </c>
      <c r="H21" s="172">
        <f>(D21*G21)</f>
        <v>1200</v>
      </c>
      <c r="N21" s="90"/>
      <c r="O21" s="90"/>
    </row>
    <row r="22" spans="1:15" s="97" customFormat="1" ht="30" customHeight="1" x14ac:dyDescent="0.25">
      <c r="A22" s="160" t="s">
        <v>465</v>
      </c>
      <c r="B22" s="160" t="s">
        <v>466</v>
      </c>
      <c r="C22" s="180" t="s">
        <v>467</v>
      </c>
      <c r="D22" s="157">
        <v>1</v>
      </c>
      <c r="E22" s="171">
        <v>45718</v>
      </c>
      <c r="F22" s="60"/>
      <c r="G22" s="172">
        <v>1020</v>
      </c>
      <c r="H22" s="172">
        <f t="shared" ref="H22" si="0">(D22*G22)</f>
        <v>1020</v>
      </c>
      <c r="N22" s="90"/>
      <c r="O22" s="90"/>
    </row>
    <row r="23" spans="1:15" s="97" customFormat="1" ht="30" customHeight="1" x14ac:dyDescent="0.25">
      <c r="A23" s="160"/>
      <c r="B23" s="160"/>
      <c r="C23" s="173"/>
      <c r="D23" s="157"/>
      <c r="E23" s="171"/>
      <c r="F23" s="60"/>
      <c r="G23" s="172"/>
      <c r="H23" s="172"/>
      <c r="N23" s="90"/>
      <c r="O23" s="90"/>
    </row>
    <row r="24" spans="1:15" s="97" customFormat="1" ht="30" customHeight="1" x14ac:dyDescent="0.25">
      <c r="A24" s="174"/>
      <c r="B24" s="157"/>
      <c r="C24" s="170"/>
      <c r="D24" s="157"/>
      <c r="E24" s="171"/>
      <c r="F24" s="60"/>
      <c r="G24" s="172"/>
      <c r="H24" s="172"/>
      <c r="N24" s="90"/>
      <c r="O24" s="90"/>
    </row>
    <row r="25" spans="1:15" s="97" customFormat="1" ht="30" customHeight="1" x14ac:dyDescent="0.25">
      <c r="A25" s="175"/>
      <c r="B25" s="176"/>
      <c r="C25" s="177"/>
      <c r="D25" s="139"/>
      <c r="E25" s="139"/>
      <c r="F25" s="21"/>
      <c r="G25" s="69" t="s">
        <v>22</v>
      </c>
      <c r="H25" s="178">
        <f>SUM(H21:H24)</f>
        <v>2220</v>
      </c>
      <c r="N25" s="90"/>
      <c r="O25" s="90"/>
    </row>
    <row r="26" spans="1:15" s="97" customFormat="1" ht="30" customHeight="1" x14ac:dyDescent="0.25">
      <c r="A26" s="175"/>
      <c r="B26" s="176"/>
      <c r="C26" s="177"/>
      <c r="D26" s="139"/>
      <c r="E26" s="139"/>
      <c r="F26" s="21"/>
      <c r="G26" s="69" t="s">
        <v>23</v>
      </c>
      <c r="H26" s="179">
        <f>+H25*0.12</f>
        <v>266.39999999999998</v>
      </c>
      <c r="N26" s="90"/>
      <c r="O26" s="90"/>
    </row>
    <row r="27" spans="1:15" s="97" customFormat="1" ht="30" customHeight="1" x14ac:dyDescent="0.25">
      <c r="A27" s="175"/>
      <c r="B27" s="176"/>
      <c r="C27" s="177"/>
      <c r="D27" s="139"/>
      <c r="E27" s="139"/>
      <c r="F27" s="21"/>
      <c r="G27" s="69" t="s">
        <v>24</v>
      </c>
      <c r="H27" s="179">
        <f>+H25+H26</f>
        <v>2486.4</v>
      </c>
      <c r="N27" s="90"/>
      <c r="O27" s="90"/>
    </row>
    <row r="28" spans="1:15" ht="30" customHeight="1" x14ac:dyDescent="0.25">
      <c r="A28" s="139"/>
      <c r="B28" s="103"/>
      <c r="C28" s="5"/>
      <c r="D28" s="140"/>
      <c r="E28" s="90"/>
      <c r="F28" s="71"/>
      <c r="G28" s="71"/>
    </row>
    <row r="29" spans="1:15" ht="30" customHeight="1" x14ac:dyDescent="0.25">
      <c r="A29" s="139"/>
      <c r="B29" s="103"/>
      <c r="C29" s="5"/>
      <c r="D29" s="140"/>
      <c r="E29" s="90"/>
      <c r="F29" s="71"/>
      <c r="G29" s="71"/>
    </row>
    <row r="30" spans="1:15" ht="30" customHeight="1" x14ac:dyDescent="0.25">
      <c r="A30" s="139"/>
      <c r="B30" s="142"/>
      <c r="C30" s="143"/>
      <c r="D30" s="140"/>
      <c r="E30" s="90"/>
      <c r="F30" s="71"/>
      <c r="G30" s="71"/>
    </row>
    <row r="31" spans="1:15" ht="30" customHeight="1" x14ac:dyDescent="0.25">
      <c r="A31" s="139"/>
      <c r="B31" s="52"/>
      <c r="C31" s="58"/>
      <c r="D31" s="16"/>
      <c r="E31" s="16"/>
      <c r="F31" s="5"/>
      <c r="G31" s="5"/>
    </row>
    <row r="32" spans="1:15" ht="30" customHeight="1" thickBot="1" x14ac:dyDescent="0.3">
      <c r="A32" s="54" t="s">
        <v>25</v>
      </c>
      <c r="B32" s="55"/>
      <c r="C32" s="55"/>
      <c r="D32" s="5"/>
      <c r="E32" s="21"/>
      <c r="F32" s="5"/>
      <c r="G32" s="5"/>
    </row>
    <row r="33" spans="1:7" ht="30" customHeight="1" x14ac:dyDescent="0.25">
      <c r="A33" s="54"/>
      <c r="B33" s="54"/>
      <c r="C33" s="54"/>
      <c r="D33" s="5"/>
      <c r="E33" s="21"/>
      <c r="F33" s="5"/>
      <c r="G33" s="5"/>
    </row>
    <row r="34" spans="1:7" ht="30" customHeight="1" x14ac:dyDescent="0.25">
      <c r="A34" s="54"/>
      <c r="B34" s="54"/>
      <c r="C34" s="54"/>
      <c r="D34" s="5"/>
      <c r="E34" s="21"/>
      <c r="F34" s="5"/>
      <c r="G34" s="5"/>
    </row>
    <row r="35" spans="1:7" ht="30" customHeight="1" x14ac:dyDescent="0.25">
      <c r="A35" s="54"/>
      <c r="B35" s="54"/>
      <c r="C35" s="54"/>
      <c r="D35" s="7"/>
      <c r="E35" s="54"/>
      <c r="F35" s="5"/>
      <c r="G35" s="5"/>
    </row>
    <row r="36" spans="1:7" ht="30" customHeight="1" thickBot="1" x14ac:dyDescent="0.3">
      <c r="A36" s="54" t="s">
        <v>26</v>
      </c>
      <c r="B36" s="55"/>
      <c r="C36" s="55"/>
      <c r="D36" s="5"/>
      <c r="E36" s="21"/>
      <c r="F36" s="21"/>
      <c r="G36" s="5"/>
    </row>
    <row r="37" spans="1:7" ht="30" customHeight="1" x14ac:dyDescent="0.25">
      <c r="A37" s="54"/>
      <c r="B37" s="54"/>
      <c r="C37" s="54"/>
      <c r="D37" s="7"/>
      <c r="E37" s="21"/>
      <c r="F37" s="21"/>
      <c r="G37" s="5"/>
    </row>
    <row r="38" spans="1:7" ht="30" customHeight="1" x14ac:dyDescent="0.25">
      <c r="A38"/>
      <c r="B38"/>
      <c r="C38"/>
      <c r="D38" s="5"/>
      <c r="E38" s="21"/>
      <c r="F38" s="21"/>
      <c r="G38" s="5"/>
    </row>
    <row r="39" spans="1:7" ht="30" customHeight="1" x14ac:dyDescent="0.25">
      <c r="A39"/>
      <c r="B39"/>
      <c r="C39"/>
      <c r="D39" s="5"/>
      <c r="E39" s="21"/>
      <c r="F39" s="21"/>
      <c r="G39" s="5"/>
    </row>
    <row r="40" spans="1:7" ht="30" customHeight="1" thickBot="1" x14ac:dyDescent="0.3">
      <c r="A40" s="54" t="s">
        <v>27</v>
      </c>
      <c r="B40" s="55"/>
      <c r="C40" s="55"/>
      <c r="D40" s="5"/>
      <c r="E40" s="21"/>
      <c r="F40" s="21"/>
      <c r="G40" s="5"/>
    </row>
    <row r="41" spans="1:7" ht="30" customHeight="1" x14ac:dyDescent="0.25">
      <c r="A41" s="54"/>
      <c r="B41" s="54"/>
      <c r="C41" s="54"/>
      <c r="D41" s="5"/>
      <c r="E41" s="21"/>
      <c r="F41" s="21"/>
      <c r="G41" s="5"/>
    </row>
    <row r="42" spans="1:7" ht="30" customHeight="1" x14ac:dyDescent="0.25">
      <c r="A42" s="54"/>
      <c r="B42" s="54"/>
      <c r="C42" s="54"/>
      <c r="D42" s="5"/>
      <c r="E42" s="21"/>
      <c r="F42" s="21"/>
      <c r="G42" s="5"/>
    </row>
    <row r="43" spans="1:7" ht="30" customHeight="1" x14ac:dyDescent="0.25">
      <c r="A43" s="57"/>
      <c r="B43" s="57"/>
      <c r="C43" s="58"/>
      <c r="D43" s="5"/>
      <c r="E43" s="5"/>
      <c r="F43" s="5"/>
      <c r="G43" s="5"/>
    </row>
    <row r="44" spans="1:7" ht="30" customHeight="1" thickBot="1" x14ac:dyDescent="0.3">
      <c r="A44" s="54" t="s">
        <v>28</v>
      </c>
      <c r="B44" s="55"/>
      <c r="C44" s="55"/>
      <c r="D44" s="5"/>
      <c r="E44" s="5"/>
      <c r="F44" s="5"/>
      <c r="G44" s="5"/>
    </row>
    <row r="45" spans="1:7" ht="30" customHeight="1" x14ac:dyDescent="0.25">
      <c r="A45" s="59"/>
      <c r="B45" s="57"/>
      <c r="C45" s="58"/>
      <c r="D45" s="5"/>
      <c r="E45" s="5"/>
      <c r="F45" s="5"/>
      <c r="G45" s="5"/>
    </row>
    <row r="46" spans="1:7" ht="30" customHeight="1" x14ac:dyDescent="0.25">
      <c r="A46" s="5"/>
      <c r="B46" s="5"/>
      <c r="C46" s="5"/>
      <c r="D46" s="5"/>
      <c r="E46" s="5"/>
      <c r="F46" s="5"/>
      <c r="G46" s="5"/>
    </row>
    <row r="47" spans="1:7" ht="30" customHeight="1" x14ac:dyDescent="0.25">
      <c r="A47" s="5"/>
      <c r="B47" s="5"/>
      <c r="C47" s="5"/>
      <c r="D47" s="5"/>
      <c r="E47" s="5"/>
      <c r="F47" s="5"/>
      <c r="G47" s="5"/>
    </row>
    <row r="48" spans="1:7" ht="30" customHeight="1" thickBot="1" x14ac:dyDescent="0.3">
      <c r="A48" s="5" t="s">
        <v>214</v>
      </c>
      <c r="B48" s="144"/>
      <c r="C48" s="144"/>
      <c r="D48" s="5"/>
      <c r="E48" s="5"/>
      <c r="F48" s="5"/>
      <c r="G48" s="5"/>
    </row>
  </sheetData>
  <mergeCells count="11">
    <mergeCell ref="E8:F8"/>
    <mergeCell ref="C10:F10"/>
    <mergeCell ref="E12:F12"/>
    <mergeCell ref="E16:F16"/>
    <mergeCell ref="A18:B18"/>
    <mergeCell ref="A2:G2"/>
    <mergeCell ref="A3:G3"/>
    <mergeCell ref="A4:G4"/>
    <mergeCell ref="N4:O4"/>
    <mergeCell ref="A5:G5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2023-01-07T00:27:43Z</cp:lastPrinted>
  <dcterms:created xsi:type="dcterms:W3CDTF">2022-08-09T16:06:53Z</dcterms:created>
  <dcterms:modified xsi:type="dcterms:W3CDTF">2023-01-07T00:31:14Z</dcterms:modified>
</cp:coreProperties>
</file>