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DEF7EC8-B0D1-475D-BBB9-AD5949EF83CF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1" l="1"/>
  <c r="C12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1" i="1"/>
  <c r="G126" i="1" l="1"/>
  <c r="G127" i="1" s="1"/>
  <c r="G128" i="1" s="1"/>
  <c r="C6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<sst xmlns="http://schemas.openxmlformats.org/spreadsheetml/2006/main" count="920" uniqueCount="580">
  <si>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</si>
  <si>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</si>
  <si>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</si>
  <si>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</si>
  <si>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</si>
  <si>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</si>
  <si>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</si>
  <si>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</si>
  <si>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</si>
  <si>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</si>
  <si>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</si>
  <si>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</si>
  <si>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</si>
  <si>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</si>
  <si>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</si>
  <si>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</si>
  <si>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</si>
  <si>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</si>
  <si>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</si>
  <si>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</si>
  <si>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</si>
  <si>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</si>
  <si>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</si>
  <si>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</si>
  <si>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</si>
  <si>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</si>
  <si>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</si>
  <si>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</si>
  <si>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</si>
  <si>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</si>
  <si>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</si>
  <si>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</si>
  <si>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</si>
  <si>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</si>
  <si>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</si>
  <si>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</si>
  <si>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</si>
  <si>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</si>
  <si>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</si>
  <si>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</si>
  <si>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</si>
  <si>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</si>
  <si>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</si>
  <si>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</si>
  <si>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</si>
  <si>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</si>
  <si>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</si>
  <si>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</si>
  <si>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</si>
  <si>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</si>
  <si>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</si>
  <si>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</si>
  <si>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</si>
  <si>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</si>
  <si>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</si>
  <si>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</si>
  <si>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</si>
  <si>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</si>
  <si>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</si>
  <si>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</si>
  <si>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</si>
  <si>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</si>
  <si>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</si>
  <si>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</si>
  <si>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</si>
  <si>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</si>
  <si>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</si>
  <si>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</si>
  <si>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</si>
  <si>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</si>
  <si>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</si>
  <si>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</si>
  <si>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</si>
  <si>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</si>
  <si>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</si>
  <si>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</si>
  <si>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</si>
  <si>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</si>
  <si>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</si>
  <si>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</si>
  <si>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</si>
  <si>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</si>
  <si>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</si>
  <si>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</si>
  <si>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</si>
  <si>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</si>
  <si>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</si>
  <si>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</si>
  <si>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</si>
  <si>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</si>
  <si>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</si>
  <si>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</si>
  <si>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</si>
  <si>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</si>
  <si>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</si>
  <si>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</si>
  <si>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</si>
  <si>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</si>
  <si>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</si>
  <si>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</si>
  <si>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</si>
  <si>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</si>
  <si>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</si>
  <si>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</si>
  <si>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</si>
  <si>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</si>
  <si>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</si>
  <si>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</si>
  <si>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</si>
  <si>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</si>
  <si>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</si>
  <si>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</si>
  <si>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</si>
  <si>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</si>
  <si>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</si>
  <si>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</si>
  <si>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</si>
  <si>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</si>
  <si>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</si>
  <si>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</si>
  <si>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</si>
  <si>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</si>
  <si>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</si>
  <si>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</si>
  <si>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</si>
  <si>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</si>
  <si>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</si>
  <si>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</si>
  <si>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</si>
  <si>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</si>
  <si>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</si>
  <si>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</si>
  <si>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</si>
  <si>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</si>
  <si>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</si>
  <si>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</si>
  <si>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</si>
  <si>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</si>
  <si>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</si>
  <si>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</si>
  <si>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</si>
  <si>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</si>
  <si>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</si>
  <si>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</si>
  <si>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</si>
  <si>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</si>
  <si>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</si>
  <si>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</si>
  <si>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</si>
  <si>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</si>
  <si>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</si>
  <si>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</si>
  <si>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</si>
  <si>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</si>
  <si>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</si>
  <si>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</si>
  <si>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</si>
  <si>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</si>
  <si>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</si>
  <si>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</si>
  <si>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</si>
  <si>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</si>
  <si>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</si>
  <si>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</si>
  <si>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</si>
  <si>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</si>
  <si>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</si>
  <si>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</si>
  <si>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</si>
  <si>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</si>
  <si>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</si>
  <si>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</si>
  <si>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</si>
  <si>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</si>
  <si>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</si>
  <si>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</si>
  <si>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</si>
  <si>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</si>
  <si>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</si>
  <si>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</si>
  <si>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</si>
  <si>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</si>
  <si>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</si>
  <si>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</si>
  <si>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</si>
  <si>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</si>
  <si>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</si>
  <si>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</si>
  <si>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</si>
  <si>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</si>
  <si>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</si>
  <si>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</si>
  <si>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</si>
  <si>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</si>
  <si>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</si>
  <si>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</si>
  <si>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</si>
  <si>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</si>
  <si>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</si>
  <si>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</si>
  <si>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</si>
  <si>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</si>
  <si>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</si>
  <si>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</si>
  <si>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</si>
  <si>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</si>
  <si>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</si>
  <si>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</si>
  <si>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</si>
  <si>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</si>
  <si>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</si>
  <si>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</si>
  <si>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</si>
  <si>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</si>
  <si>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</si>
  <si>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</si>
  <si>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</si>
  <si>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</si>
  <si>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</si>
  <si>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</si>
  <si>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</si>
  <si>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</si>
  <si>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</si>
  <si>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</si>
  <si>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</si>
  <si>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</si>
  <si>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</si>
  <si>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</si>
  <si>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</si>
  <si>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</si>
  <si>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</si>
  <si>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</si>
  <si>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</si>
  <si>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</si>
  <si>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</si>
  <si>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</si>
  <si>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</si>
  <si>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</si>
  <si>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</si>
  <si>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</si>
  <si>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</si>
  <si>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</si>
  <si>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</si>
  <si>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</si>
  <si>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</si>
  <si>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</si>
  <si>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</si>
  <si>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</si>
  <si>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</si>
  <si>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</si>
  <si>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</si>
  <si>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</si>
  <si>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</si>
  <si>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</si>
  <si>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</si>
  <si>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</si>
  <si>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</si>
  <si>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</si>
  <si>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</si>
  <si>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</si>
  <si>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VERIFICADO POR: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</si>
  <si>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</si>
  <si>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</si>
  <si>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</si>
  <si>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</si>
  <si>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</si>
  <si>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</si>
  <si>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</si>
  <si>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</si>
  <si>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</si>
  <si>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</si>
  <si>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</si>
  <si>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</si>
  <si>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</si>
  <si>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</si>
  <si>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</si>
  <si>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</si>
  <si>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</si>
  <si>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</si>
  <si>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</si>
  <si>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</si>
  <si>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</si>
  <si>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</si>
  <si>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</si>
  <si>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</si>
  <si>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</si>
  <si>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</si>
  <si>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</si>
  <si>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</si>
  <si>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</si>
  <si>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</si>
  <si>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</si>
  <si>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</si>
  <si>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</si>
  <si>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</si>
  <si>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</si>
  <si>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</si>
  <si>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</si>
  <si>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</si>
  <si>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</si>
  <si>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</si>
  <si>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</si>
  <si>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</si>
  <si>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</si>
  <si>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</si>
  <si>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</si>
  <si>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</si>
  <si>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</si>
  <si>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</si>
  <si>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</si>
  <si>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</si>
  <si>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</si>
  <si>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</si>
  <si>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</si>
  <si>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</si>
  <si>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</si>
  <si>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</si>
  <si>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</si>
  <si>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</si>
  <si>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</si>
  <si>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</si>
  <si>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PIEZAS DE INSTRUMENTAL BASICO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</si>
  <si>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</si>
  <si>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</si>
  <si>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</si>
  <si>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</si>
  <si>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</si>
  <si>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</si>
  <si>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</si>
  <si>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</si>
  <si>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</si>
  <si>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</si>
  <si>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</si>
  <si>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</si>
  <si>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</si>
  <si>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</si>
  <si>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</si>
  <si>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</si>
  <si>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</si>
  <si>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</si>
  <si>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</si>
  <si>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</si>
  <si>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</si>
  <si>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</si>
  <si>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</si>
  <si>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</si>
  <si>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</si>
  <si>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</si>
  <si>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</si>
  <si>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</si>
  <si>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</si>
  <si>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</si>
  <si>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</si>
  <si>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</si>
  <si>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</si>
  <si>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</si>
  <si>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</si>
  <si>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TZT4760</t>
  </si>
  <si>
    <t>150406143</t>
  </si>
  <si>
    <t>0197L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</si>
  <si>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</si>
  <si>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</si>
  <si>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</si>
  <si>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</si>
  <si>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</si>
  <si>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</si>
  <si>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</si>
  <si>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</si>
  <si>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</si>
  <si>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</si>
  <si>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</si>
  <si>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</si>
  <si>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</si>
  <si>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</si>
  <si>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</si>
  <si>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TI-714.208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</si>
  <si>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</si>
  <si>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</si>
  <si>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</si>
  <si>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</si>
  <si>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</si>
  <si>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</si>
  <si>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</si>
  <si>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</si>
  <si>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</si>
  <si>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</si>
  <si>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</si>
  <si>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</si>
  <si>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</si>
  <si>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</si>
  <si>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</si>
  <si>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</si>
  <si>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</si>
  <si>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</si>
  <si>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</si>
  <si>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</si>
  <si>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</si>
  <si>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</si>
  <si>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</si>
  <si>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</si>
  <si>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</si>
  <si>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</si>
  <si>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</si>
  <si>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</si>
  <si>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</si>
  <si>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</si>
  <si>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</si>
  <si>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</si>
  <si>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</si>
  <si>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</si>
  <si>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</si>
  <si>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</si>
  <si>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</si>
  <si>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</si>
  <si>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</si>
  <si>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</si>
  <si>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</si>
  <si>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</si>
  <si>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T500950024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</si>
  <si>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</si>
  <si>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</si>
  <si>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</si>
  <si>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</si>
  <si>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</si>
  <si>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</si>
  <si>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</si>
  <si>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</si>
  <si>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</si>
  <si>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</si>
  <si>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</si>
  <si>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</si>
  <si>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</si>
  <si>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</si>
  <si>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</si>
  <si>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</si>
  <si>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</si>
  <si>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</si>
  <si>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</si>
  <si>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</si>
  <si>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</si>
  <si>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</si>
  <si>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</si>
  <si>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</si>
  <si>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</si>
  <si>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</si>
  <si>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</si>
  <si>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</si>
  <si>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</si>
  <si>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</si>
  <si>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</si>
  <si>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</si>
  <si>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</si>
  <si>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</si>
  <si>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</si>
  <si>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</si>
  <si>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</si>
  <si>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</si>
  <si>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</si>
  <si>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</si>
  <si>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200112254</t>
  </si>
  <si>
    <t>Ti-SF-500.360</t>
  </si>
  <si>
    <t>TORNILLO BLOQ. ESPONJOSO 5.0 *60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</si>
  <si>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</si>
  <si>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</si>
  <si>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</si>
  <si>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</si>
  <si>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</si>
  <si>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</si>
  <si>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</si>
  <si>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</si>
  <si>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</si>
  <si>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PLACA PALO DE GOLF MULTIAXIAL *3 ORIF. BLOQ IZQ TIT</t>
  </si>
  <si>
    <t xml:space="preserve">TORNILLO BLOQ. 5.0*55 TITANIO </t>
  </si>
  <si>
    <t>T500950055</t>
  </si>
  <si>
    <t xml:space="preserve">TORNILLO BLOQ. 5.0 *24 TITANIO </t>
  </si>
  <si>
    <t>TORNILLO BLOQ. ESPONJOSO 5.0 *40MM ROSCA 16 TITANIO</t>
  </si>
  <si>
    <t>TORNILLO BLOQ. ESPONJOSO 5.0 *45MM ROSCA 16 TITANIO</t>
  </si>
  <si>
    <t>TORNILLO BLOQ. ESPONJOSO 5.0 *65 MM ROSCA 16 TITANIO</t>
  </si>
  <si>
    <t>TORNILLO BLOQ. ESPONJOSO 5.0 *85 MM ROSCA 16 TITANIO</t>
  </si>
  <si>
    <t>T500045020</t>
  </si>
  <si>
    <t>TORNILLO CORTICAL 4.5 *20 MM TITANIO</t>
  </si>
  <si>
    <t>PLACA TIBIA PROXIMAL MEDIAL IZQ. *4 ORIF. TIT.</t>
  </si>
  <si>
    <t>PLACA TIBIA PROXIMAL MEDIAL IZQ. *6 ORIF. TIT.</t>
  </si>
  <si>
    <t>PLACA TIBIA PROXIMAL EN T *4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</si>
  <si>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</si>
  <si>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</si>
  <si>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</si>
  <si>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</si>
  <si>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</si>
  <si>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</si>
  <si>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</si>
  <si>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1504061430</t>
  </si>
  <si>
    <t>PLACA PALO DE GOLF *5 ORIF. BLOQ IZQ TIT</t>
  </si>
  <si>
    <t>PLACA PALO DE GOLF *9 ORIF. BLOQ IZQ TIT</t>
  </si>
  <si>
    <t>PLACA PALO DE GOLF *7 ORIF. BLOQ IZQ TIT</t>
  </si>
  <si>
    <t>PLACA PALO DE GOLF *11 ORIF. BLOQ IZQ TIT</t>
  </si>
  <si>
    <t>PLACA PALO DE GOLF MULTIAXIAL *4 ORIF. BLOQ DER TIT</t>
  </si>
  <si>
    <t>13001263610</t>
  </si>
  <si>
    <t>19064045</t>
  </si>
  <si>
    <t>TZT4762</t>
  </si>
  <si>
    <t>PLACA TIBIA PROXIMAL MEDIAL DER. *6 ORIF. TIT.</t>
  </si>
  <si>
    <t>05.5532-1725318</t>
  </si>
  <si>
    <t>17054106</t>
  </si>
  <si>
    <t>TI-748.113R</t>
  </si>
  <si>
    <t>14595</t>
  </si>
  <si>
    <t>Ti-SF-500.340</t>
  </si>
  <si>
    <t>Ti-SF-500.345</t>
  </si>
  <si>
    <t>Ti-SF-500.365</t>
  </si>
  <si>
    <t>Ti-SF-500.385</t>
  </si>
  <si>
    <t>200112258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</si>
  <si>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</si>
  <si>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</si>
  <si>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</si>
  <si>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</si>
  <si>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</si>
  <si>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</si>
  <si>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</si>
  <si>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</si>
  <si>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</si>
  <si>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</si>
  <si>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</si>
  <si>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</si>
  <si>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</si>
  <si>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</si>
  <si>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</si>
  <si>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</si>
  <si>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</si>
  <si>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</si>
  <si>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</si>
  <si>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</si>
  <si>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</si>
  <si>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</si>
  <si>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</si>
  <si>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</si>
  <si>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</si>
  <si>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</si>
  <si>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</si>
  <si>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</si>
  <si>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</si>
  <si>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</si>
  <si>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</si>
  <si>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</si>
  <si>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</si>
  <si>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</si>
  <si>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</si>
  <si>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</si>
  <si>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</si>
  <si>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</si>
  <si>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</si>
  <si>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</si>
  <si>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</si>
  <si>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</si>
  <si>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</si>
  <si>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</si>
  <si>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</si>
  <si>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</si>
  <si>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</si>
  <si>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</si>
  <si>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</si>
  <si>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</si>
  <si>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</si>
  <si>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</si>
  <si>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</si>
  <si>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</si>
  <si>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</si>
  <si>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</si>
  <si>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</si>
  <si>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</si>
  <si>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</si>
  <si>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</si>
  <si>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</si>
  <si>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</si>
  <si>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08A022</t>
  </si>
  <si>
    <t>0293030054</t>
  </si>
  <si>
    <t>MATRIZ OSEA DESMINERALIZADA 15CC</t>
  </si>
  <si>
    <t>FIDEICOMISO TITULARIZACION OMNIHOSPITAL</t>
  </si>
  <si>
    <t>AV. ABEL CASTILLO S/N Y AV. JUAN TANCA MARENGO</t>
  </si>
  <si>
    <t>0992426187001</t>
  </si>
  <si>
    <t>DR MONTANERO</t>
  </si>
  <si>
    <t>NEIQ0728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</si>
</sst>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1" fontId="22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23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2" borderId="1" xfId="9" applyFont="1" applyFill="1" applyBorder="1" applyAlignment="1" applyProtection="1">
      <alignment horizontal="center"/>
      <protection locked="0"/>
    </xf>
    <xf numFmtId="166" fontId="22" fillId="0" borderId="1" xfId="6" applyNumberFormat="1" applyFont="1" applyBorder="1" applyAlignment="1">
      <alignment horizontal="left" shrinkToFit="1"/>
    </xf>
    <xf numFmtId="0" fontId="23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7" fillId="0" borderId="2" xfId="2" applyNumberFormat="1" applyFont="1" applyFill="1" applyBorder="1" applyAlignment="1">
      <alignment horizontal="center"/>
    </xf>
    <xf numFmtId="164" fontId="5" fillId="0" borderId="9" xfId="2" applyNumberFormat="1" applyFont="1" applyFill="1" applyBorder="1" applyAlignment="1">
      <alignment horizontal="right"/>
    </xf>
    <xf numFmtId="0" fontId="20" fillId="0" borderId="1" xfId="0" quotePrefix="1" applyFont="1" applyBorder="1" applyAlignment="1">
      <alignment horizontal="center"/>
    </xf>
    <xf numFmtId="0" fontId="22" fillId="0" borderId="10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9" fontId="4" fillId="0" borderId="1" xfId="6" applyNumberFormat="1" applyFont="1" applyBorder="1" applyAlignment="1">
      <alignment horizontal="center" wrapText="1"/>
    </xf>
    <xf numFmtId="0" fontId="4" fillId="0" borderId="1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4" fillId="0" borderId="5" xfId="6" applyFont="1" applyBorder="1" applyAlignment="1">
      <alignment horizontal="center" wrapText="1"/>
    </xf>
    <xf numFmtId="0" fontId="4" fillId="0" borderId="6" xfId="6" applyFont="1" applyBorder="1" applyAlignment="1">
      <alignment horizontal="center" wrapText="1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590685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33"/>
  <sheetViews>
    <sheetView showGridLines="0" tabSelected="1" view="pageBreakPreview" zoomScale="73" zoomScaleNormal="70" zoomScaleSheetLayoutView="73" workbookViewId="0">
      <selection activeCell="C16" sqref="C16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6" width="19.7109375" style="77" customWidth="1"/>
    <col min="7" max="7" width="18.42578125" style="77" bestFit="1" customWidth="1"/>
    <col min="8" max="16384" width="11.42578125" style="77"/>
  </cols>
  <sheetData>
    <row r="1" spans="1:8" s="116" customFormat="1" ht="30" customHeight="1" x14ac:dyDescent="0.25">
      <c r="A1" s="133" t="s">
        <v>0</v>
      </c>
      <c r="B1" s="133"/>
      <c r="C1" s="133"/>
      <c r="D1" s="133"/>
      <c r="E1" s="133"/>
      <c r="F1" s="133"/>
      <c r="G1" s="133"/>
    </row>
    <row r="2" spans="1:8" s="116" customFormat="1" ht="18" x14ac:dyDescent="0.25">
      <c r="A2" s="133" t="s">
        <v>1</v>
      </c>
      <c r="B2" s="133"/>
      <c r="C2" s="133"/>
      <c r="D2" s="133"/>
      <c r="E2" s="133"/>
      <c r="F2" s="133"/>
      <c r="G2" s="133"/>
    </row>
    <row r="3" spans="1:8" s="116" customFormat="1" ht="18" x14ac:dyDescent="0.25">
      <c r="A3" s="134" t="s">
        <v>236</v>
      </c>
      <c r="B3" s="134"/>
      <c r="C3" s="134"/>
      <c r="D3" s="134"/>
      <c r="E3" s="134"/>
      <c r="F3" s="134"/>
      <c r="G3" s="134"/>
    </row>
    <row r="4" spans="1:8" s="116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116" customFormat="1" ht="18" x14ac:dyDescent="0.25">
      <c r="A5" s="17"/>
      <c r="B5" s="17"/>
      <c r="C5" s="17"/>
      <c r="D5" s="17"/>
      <c r="E5" s="17"/>
      <c r="F5" s="17"/>
      <c r="G5" s="17"/>
    </row>
    <row r="6" spans="1:8" s="116" customFormat="1" ht="18" x14ac:dyDescent="0.25">
      <c r="A6" s="49" t="s">
        <v>237</v>
      </c>
      <c r="B6" s="49"/>
      <c r="C6" s="71">
        <f ca="1">NOW()</f>
        <v>44933.517795023145</v>
      </c>
      <c r="D6" s="49" t="s">
        <v>238</v>
      </c>
      <c r="E6" s="119" t="s">
        <v>579</v>
      </c>
      <c r="F6" s="51"/>
      <c r="G6" s="44"/>
      <c r="H6" s="117"/>
    </row>
    <row r="7" spans="1:8" s="116" customFormat="1" ht="18.75" thickBot="1" x14ac:dyDescent="0.3">
      <c r="A7" s="31"/>
      <c r="B7" s="31"/>
      <c r="C7" s="31"/>
      <c r="D7" s="31"/>
      <c r="E7" s="31"/>
      <c r="F7" s="31"/>
      <c r="G7" s="3"/>
      <c r="H7" s="118"/>
    </row>
    <row r="8" spans="1:8" s="116" customFormat="1" ht="18.75" thickBot="1" x14ac:dyDescent="0.3">
      <c r="A8" s="49" t="s">
        <v>239</v>
      </c>
      <c r="B8" s="49"/>
      <c r="C8" s="125" t="s">
        <v>575</v>
      </c>
      <c r="D8" s="53" t="s">
        <v>240</v>
      </c>
      <c r="E8" s="115" t="s">
        <v>577</v>
      </c>
      <c r="F8" s="55"/>
      <c r="G8" s="55"/>
      <c r="H8" s="117"/>
    </row>
    <row r="9" spans="1:8" s="116" customFormat="1" ht="18.75" thickBot="1" x14ac:dyDescent="0.3">
      <c r="A9" s="31"/>
      <c r="B9" s="31"/>
      <c r="C9" s="31"/>
      <c r="D9" s="31"/>
      <c r="E9" s="31"/>
      <c r="F9" s="31"/>
      <c r="G9" s="3"/>
      <c r="H9" s="118"/>
    </row>
    <row r="10" spans="1:8" s="116" customFormat="1" ht="18.75" thickBot="1" x14ac:dyDescent="0.3">
      <c r="A10" s="49" t="s">
        <v>241</v>
      </c>
      <c r="B10" s="49"/>
      <c r="C10" s="125" t="s">
        <v>576</v>
      </c>
      <c r="D10" s="53" t="s">
        <v>242</v>
      </c>
      <c r="E10" s="52" t="s">
        <v>253</v>
      </c>
      <c r="F10" s="32"/>
      <c r="G10" s="32"/>
      <c r="H10" s="118"/>
    </row>
    <row r="11" spans="1:8" s="116" customFormat="1" ht="18" x14ac:dyDescent="0.25">
      <c r="A11" s="31"/>
      <c r="B11" s="31"/>
      <c r="C11" s="31"/>
      <c r="D11" s="31"/>
      <c r="E11" s="31"/>
      <c r="F11" s="31"/>
      <c r="G11" s="3"/>
      <c r="H11" s="118"/>
    </row>
    <row r="12" spans="1:8" s="116" customFormat="1" ht="18" x14ac:dyDescent="0.25">
      <c r="A12" s="49" t="s">
        <v>243</v>
      </c>
      <c r="B12" s="49"/>
      <c r="C12" s="71">
        <f ca="1">NOW()</f>
        <v>44933.517795023145</v>
      </c>
      <c r="D12" s="53" t="s">
        <v>244</v>
      </c>
      <c r="E12" s="58">
        <v>0.54166666666666663</v>
      </c>
      <c r="F12" s="59"/>
      <c r="G12" s="59"/>
      <c r="H12" s="117"/>
    </row>
    <row r="13" spans="1:8" s="116" customFormat="1" ht="18" x14ac:dyDescent="0.25">
      <c r="A13" s="31"/>
      <c r="B13" s="31"/>
      <c r="C13" s="31"/>
      <c r="D13" s="31"/>
      <c r="E13" s="31"/>
      <c r="F13" s="31"/>
      <c r="G13" s="30"/>
      <c r="H13" s="118"/>
    </row>
    <row r="14" spans="1:8" s="116" customFormat="1" ht="18" x14ac:dyDescent="0.25">
      <c r="A14" s="49" t="s">
        <v>245</v>
      </c>
      <c r="B14" s="49"/>
      <c r="C14" s="52" t="s">
        <v>578</v>
      </c>
      <c r="D14" s="32"/>
      <c r="E14" s="43"/>
      <c r="F14" s="43"/>
      <c r="G14" s="32"/>
      <c r="H14" s="117"/>
    </row>
    <row r="15" spans="1:8" s="116" customFormat="1" ht="18" x14ac:dyDescent="0.25">
      <c r="A15" s="31"/>
      <c r="B15" s="31"/>
      <c r="C15" s="31"/>
      <c r="D15" s="31"/>
      <c r="E15" s="31"/>
      <c r="F15" s="31"/>
      <c r="G15" s="30"/>
      <c r="H15" s="118"/>
    </row>
    <row r="16" spans="1:8" s="116" customFormat="1" ht="18" x14ac:dyDescent="0.25">
      <c r="A16" s="49" t="s">
        <v>246</v>
      </c>
      <c r="B16" s="49"/>
      <c r="C16" s="52"/>
      <c r="D16" s="53" t="s">
        <v>254</v>
      </c>
      <c r="E16" s="58"/>
      <c r="F16" s="43"/>
      <c r="G16" s="32"/>
      <c r="H16" s="117"/>
    </row>
    <row r="17" spans="1:12" s="116" customFormat="1" ht="18" x14ac:dyDescent="0.25">
      <c r="A17" s="31"/>
      <c r="B17" s="31"/>
      <c r="C17" s="31"/>
      <c r="D17" s="31"/>
      <c r="E17" s="31"/>
      <c r="F17" s="31"/>
      <c r="G17" s="30"/>
      <c r="H17" s="118"/>
    </row>
    <row r="18" spans="1:12" s="116" customFormat="1" ht="18" x14ac:dyDescent="0.25">
      <c r="A18" s="49" t="s">
        <v>247</v>
      </c>
      <c r="B18" s="49"/>
      <c r="C18" s="62"/>
      <c r="D18" s="44"/>
      <c r="E18" s="63"/>
      <c r="F18" s="63"/>
      <c r="G18" s="42"/>
      <c r="H18" s="117"/>
    </row>
    <row r="19" spans="1:12" ht="39" customHeight="1" x14ac:dyDescent="0.25">
      <c r="A19" s="91"/>
      <c r="B19" s="91"/>
      <c r="C19" s="114"/>
      <c r="D19" s="114"/>
      <c r="E19" s="114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96" t="s">
        <v>322</v>
      </c>
      <c r="B21" s="96" t="s">
        <v>323</v>
      </c>
      <c r="C21" s="97" t="s">
        <v>324</v>
      </c>
      <c r="D21" s="82">
        <v>1</v>
      </c>
      <c r="E21" s="90"/>
      <c r="F21" s="2">
        <v>720</v>
      </c>
      <c r="G21" s="122">
        <f t="shared" ref="G21:G74" si="0">D21*F21</f>
        <v>720</v>
      </c>
      <c r="K21" s="81"/>
      <c r="L21" s="81"/>
    </row>
    <row r="22" spans="1:12" s="80" customFormat="1" ht="30" customHeight="1" x14ac:dyDescent="0.25">
      <c r="A22" s="96" t="s">
        <v>325</v>
      </c>
      <c r="B22" s="96" t="s">
        <v>326</v>
      </c>
      <c r="C22" s="97" t="s">
        <v>327</v>
      </c>
      <c r="D22" s="82">
        <v>1</v>
      </c>
      <c r="E22" s="90"/>
      <c r="F22" s="2">
        <v>720</v>
      </c>
      <c r="G22" s="122">
        <f t="shared" si="0"/>
        <v>720</v>
      </c>
      <c r="K22" s="81"/>
      <c r="L22" s="81"/>
    </row>
    <row r="23" spans="1:12" s="80" customFormat="1" ht="30" customHeight="1" x14ac:dyDescent="0.25">
      <c r="A23" s="96" t="s">
        <v>328</v>
      </c>
      <c r="B23" s="96" t="s">
        <v>329</v>
      </c>
      <c r="C23" s="97" t="s">
        <v>330</v>
      </c>
      <c r="D23" s="82">
        <v>1</v>
      </c>
      <c r="E23" s="90"/>
      <c r="F23" s="2">
        <v>720</v>
      </c>
      <c r="G23" s="122">
        <f t="shared" si="0"/>
        <v>720</v>
      </c>
      <c r="K23" s="81"/>
      <c r="L23" s="81"/>
    </row>
    <row r="24" spans="1:12" s="80" customFormat="1" ht="30" customHeight="1" x14ac:dyDescent="0.25">
      <c r="A24" s="96" t="s">
        <v>337</v>
      </c>
      <c r="B24" s="96" t="s">
        <v>338</v>
      </c>
      <c r="C24" s="97" t="s">
        <v>339</v>
      </c>
      <c r="D24" s="82">
        <v>1</v>
      </c>
      <c r="E24" s="90"/>
      <c r="F24" s="2">
        <v>720</v>
      </c>
      <c r="G24" s="122">
        <f t="shared" si="0"/>
        <v>720</v>
      </c>
      <c r="K24" s="81"/>
      <c r="L24" s="81"/>
    </row>
    <row r="25" spans="1:12" s="80" customFormat="1" ht="30" customHeight="1" x14ac:dyDescent="0.25">
      <c r="A25" s="98" t="s">
        <v>331</v>
      </c>
      <c r="B25" s="98" t="s">
        <v>332</v>
      </c>
      <c r="C25" s="99" t="s">
        <v>333</v>
      </c>
      <c r="D25" s="82">
        <v>1</v>
      </c>
      <c r="E25" s="90"/>
      <c r="F25" s="2">
        <v>720</v>
      </c>
      <c r="G25" s="122">
        <f t="shared" si="0"/>
        <v>720</v>
      </c>
      <c r="K25" s="81"/>
      <c r="L25" s="81"/>
    </row>
    <row r="26" spans="1:12" s="80" customFormat="1" ht="30" customHeight="1" x14ac:dyDescent="0.25">
      <c r="A26" s="98" t="s">
        <v>334</v>
      </c>
      <c r="B26" s="98" t="s">
        <v>335</v>
      </c>
      <c r="C26" s="99" t="s">
        <v>336</v>
      </c>
      <c r="D26" s="82">
        <v>1</v>
      </c>
      <c r="E26" s="90"/>
      <c r="F26" s="2">
        <v>720</v>
      </c>
      <c r="G26" s="122">
        <f t="shared" si="0"/>
        <v>720</v>
      </c>
      <c r="K26" s="81"/>
      <c r="L26" s="81"/>
    </row>
    <row r="27" spans="1:12" s="80" customFormat="1" ht="30" customHeight="1" x14ac:dyDescent="0.25">
      <c r="A27" s="96" t="s">
        <v>337</v>
      </c>
      <c r="B27" s="96" t="s">
        <v>338</v>
      </c>
      <c r="C27" s="97" t="s">
        <v>339</v>
      </c>
      <c r="D27" s="82">
        <v>1</v>
      </c>
      <c r="E27" s="90"/>
      <c r="F27" s="2">
        <v>720</v>
      </c>
      <c r="G27" s="122">
        <f t="shared" si="0"/>
        <v>720</v>
      </c>
      <c r="K27" s="81"/>
      <c r="L27" s="81"/>
    </row>
    <row r="28" spans="1:12" s="80" customFormat="1" ht="30" customHeight="1" x14ac:dyDescent="0.25">
      <c r="A28" s="96" t="s">
        <v>501</v>
      </c>
      <c r="B28" s="96" t="s">
        <v>502</v>
      </c>
      <c r="C28" s="99" t="s">
        <v>481</v>
      </c>
      <c r="D28" s="82">
        <v>1</v>
      </c>
      <c r="E28" s="90"/>
      <c r="F28" s="2">
        <v>720</v>
      </c>
      <c r="G28" s="122">
        <f t="shared" si="0"/>
        <v>720</v>
      </c>
      <c r="K28" s="81"/>
      <c r="L28" s="81"/>
    </row>
    <row r="29" spans="1:12" s="80" customFormat="1" ht="30" customHeight="1" x14ac:dyDescent="0.25">
      <c r="A29" s="96" t="s">
        <v>503</v>
      </c>
      <c r="B29" s="96" t="s">
        <v>504</v>
      </c>
      <c r="C29" s="99" t="s">
        <v>482</v>
      </c>
      <c r="D29" s="82">
        <v>1</v>
      </c>
      <c r="E29" s="90"/>
      <c r="F29" s="2">
        <v>720</v>
      </c>
      <c r="G29" s="122">
        <f t="shared" si="0"/>
        <v>720</v>
      </c>
      <c r="K29" s="81"/>
      <c r="L29" s="81"/>
    </row>
    <row r="30" spans="1:12" s="80" customFormat="1" ht="30" customHeight="1" x14ac:dyDescent="0.25">
      <c r="A30" s="98" t="s">
        <v>340</v>
      </c>
      <c r="B30" s="98" t="s">
        <v>341</v>
      </c>
      <c r="C30" s="99" t="s">
        <v>342</v>
      </c>
      <c r="D30" s="82">
        <v>1</v>
      </c>
      <c r="E30" s="90"/>
      <c r="F30" s="2">
        <v>720</v>
      </c>
      <c r="G30" s="122">
        <f t="shared" si="0"/>
        <v>720</v>
      </c>
      <c r="K30" s="81"/>
      <c r="L30" s="81"/>
    </row>
    <row r="31" spans="1:12" s="80" customFormat="1" ht="30" customHeight="1" x14ac:dyDescent="0.25">
      <c r="A31" s="96" t="s">
        <v>343</v>
      </c>
      <c r="B31" s="96" t="s">
        <v>344</v>
      </c>
      <c r="C31" s="97" t="s">
        <v>345</v>
      </c>
      <c r="D31" s="82">
        <v>1</v>
      </c>
      <c r="E31" s="90"/>
      <c r="F31" s="2">
        <v>720</v>
      </c>
      <c r="G31" s="122">
        <f t="shared" si="0"/>
        <v>720</v>
      </c>
      <c r="K31" s="81"/>
      <c r="L31" s="81"/>
    </row>
    <row r="32" spans="1:12" s="80" customFormat="1" ht="30" customHeight="1" x14ac:dyDescent="0.25">
      <c r="A32" s="98" t="s">
        <v>346</v>
      </c>
      <c r="B32" s="98" t="s">
        <v>347</v>
      </c>
      <c r="C32" s="99" t="s">
        <v>348</v>
      </c>
      <c r="D32" s="82">
        <v>1</v>
      </c>
      <c r="E32" s="90"/>
      <c r="F32" s="2">
        <v>720</v>
      </c>
      <c r="G32" s="122">
        <f t="shared" si="0"/>
        <v>720</v>
      </c>
      <c r="K32" s="81"/>
      <c r="L32" s="81"/>
    </row>
    <row r="33" spans="1:12" s="80" customFormat="1" ht="30" customHeight="1" x14ac:dyDescent="0.25">
      <c r="A33" s="96" t="s">
        <v>349</v>
      </c>
      <c r="B33" s="96" t="s">
        <v>350</v>
      </c>
      <c r="C33" s="99" t="s">
        <v>500</v>
      </c>
      <c r="D33" s="82">
        <v>1</v>
      </c>
      <c r="E33" s="90"/>
      <c r="F33" s="2">
        <v>720</v>
      </c>
      <c r="G33" s="122">
        <f t="shared" si="0"/>
        <v>720</v>
      </c>
      <c r="K33" s="81"/>
      <c r="L33" s="81"/>
    </row>
    <row r="34" spans="1:12" s="80" customFormat="1" ht="30" customHeight="1" x14ac:dyDescent="0.25">
      <c r="A34" s="100" t="s">
        <v>340</v>
      </c>
      <c r="B34" s="100" t="s">
        <v>351</v>
      </c>
      <c r="C34" s="101" t="s">
        <v>352</v>
      </c>
      <c r="D34" s="82">
        <v>1</v>
      </c>
      <c r="E34" s="90"/>
      <c r="F34" s="2">
        <v>720</v>
      </c>
      <c r="G34" s="122">
        <f t="shared" si="0"/>
        <v>720</v>
      </c>
      <c r="K34" s="81"/>
      <c r="L34" s="81"/>
    </row>
    <row r="35" spans="1:12" s="80" customFormat="1" ht="30" customHeight="1" x14ac:dyDescent="0.25">
      <c r="A35" s="102" t="s">
        <v>343</v>
      </c>
      <c r="B35" s="102" t="s">
        <v>353</v>
      </c>
      <c r="C35" s="103" t="s">
        <v>354</v>
      </c>
      <c r="D35" s="82">
        <v>1</v>
      </c>
      <c r="E35" s="90"/>
      <c r="F35" s="2">
        <v>720</v>
      </c>
      <c r="G35" s="122">
        <f t="shared" si="0"/>
        <v>720</v>
      </c>
      <c r="K35" s="81"/>
      <c r="L35" s="81"/>
    </row>
    <row r="36" spans="1:12" s="80" customFormat="1" ht="30" customHeight="1" x14ac:dyDescent="0.25">
      <c r="A36" s="100" t="s">
        <v>355</v>
      </c>
      <c r="B36" s="100" t="s">
        <v>356</v>
      </c>
      <c r="C36" s="103" t="s">
        <v>471</v>
      </c>
      <c r="D36" s="82">
        <v>1</v>
      </c>
      <c r="E36" s="90"/>
      <c r="F36" s="2">
        <v>1080</v>
      </c>
      <c r="G36" s="122">
        <f t="shared" si="0"/>
        <v>1080</v>
      </c>
      <c r="K36" s="81"/>
      <c r="L36" s="81"/>
    </row>
    <row r="37" spans="1:12" s="80" customFormat="1" ht="30" customHeight="1" x14ac:dyDescent="0.25">
      <c r="A37" s="102" t="s">
        <v>359</v>
      </c>
      <c r="B37" s="102" t="s">
        <v>358</v>
      </c>
      <c r="C37" s="103" t="s">
        <v>360</v>
      </c>
      <c r="D37" s="82">
        <v>1</v>
      </c>
      <c r="E37" s="90"/>
      <c r="F37" s="2">
        <v>1080</v>
      </c>
      <c r="G37" s="122">
        <f t="shared" si="0"/>
        <v>1080</v>
      </c>
      <c r="K37" s="81"/>
      <c r="L37" s="81"/>
    </row>
    <row r="38" spans="1:12" s="80" customFormat="1" ht="30" customHeight="1" x14ac:dyDescent="0.25">
      <c r="A38" s="100" t="s">
        <v>361</v>
      </c>
      <c r="B38" s="100" t="s">
        <v>362</v>
      </c>
      <c r="C38" s="101" t="s">
        <v>363</v>
      </c>
      <c r="D38" s="82">
        <v>1</v>
      </c>
      <c r="E38" s="90"/>
      <c r="F38" s="2">
        <v>1080</v>
      </c>
      <c r="G38" s="122">
        <f t="shared" si="0"/>
        <v>1080</v>
      </c>
      <c r="K38" s="81"/>
      <c r="L38" s="81"/>
    </row>
    <row r="39" spans="1:12" s="80" customFormat="1" ht="30" customHeight="1" x14ac:dyDescent="0.25">
      <c r="A39" s="102" t="s">
        <v>359</v>
      </c>
      <c r="B39" s="102" t="s">
        <v>364</v>
      </c>
      <c r="C39" s="103" t="s">
        <v>365</v>
      </c>
      <c r="D39" s="82">
        <v>1</v>
      </c>
      <c r="E39" s="90"/>
      <c r="F39" s="2">
        <v>1080</v>
      </c>
      <c r="G39" s="122">
        <f t="shared" si="0"/>
        <v>1080</v>
      </c>
      <c r="K39" s="81"/>
      <c r="L39" s="81"/>
    </row>
    <row r="40" spans="1:12" s="80" customFormat="1" ht="30" customHeight="1" x14ac:dyDescent="0.25">
      <c r="A40" s="102" t="s">
        <v>366</v>
      </c>
      <c r="B40" s="102" t="s">
        <v>367</v>
      </c>
      <c r="C40" s="103" t="s">
        <v>496</v>
      </c>
      <c r="D40" s="82">
        <v>1</v>
      </c>
      <c r="E40" s="90"/>
      <c r="F40" s="2">
        <v>1080</v>
      </c>
      <c r="G40" s="122">
        <f t="shared" si="0"/>
        <v>1080</v>
      </c>
      <c r="K40" s="81"/>
      <c r="L40" s="81"/>
    </row>
    <row r="41" spans="1:12" s="80" customFormat="1" ht="30" customHeight="1" x14ac:dyDescent="0.25">
      <c r="A41" s="100" t="s">
        <v>366</v>
      </c>
      <c r="B41" s="100" t="s">
        <v>367</v>
      </c>
      <c r="C41" s="103" t="s">
        <v>368</v>
      </c>
      <c r="D41" s="82">
        <v>1</v>
      </c>
      <c r="E41" s="90"/>
      <c r="F41" s="2">
        <v>1080</v>
      </c>
      <c r="G41" s="122">
        <f t="shared" si="0"/>
        <v>1080</v>
      </c>
      <c r="K41" s="81"/>
      <c r="L41" s="81"/>
    </row>
    <row r="42" spans="1:12" s="80" customFormat="1" ht="30" customHeight="1" x14ac:dyDescent="0.25">
      <c r="A42" s="100" t="s">
        <v>328</v>
      </c>
      <c r="B42" s="104">
        <v>171224116</v>
      </c>
      <c r="C42" s="103" t="s">
        <v>369</v>
      </c>
      <c r="D42" s="82">
        <v>1</v>
      </c>
      <c r="E42" s="90"/>
      <c r="F42" s="2">
        <v>1080</v>
      </c>
      <c r="G42" s="122">
        <f t="shared" si="0"/>
        <v>1080</v>
      </c>
      <c r="K42" s="81"/>
      <c r="L42" s="81"/>
    </row>
    <row r="43" spans="1:12" s="80" customFormat="1" ht="30" customHeight="1" x14ac:dyDescent="0.25">
      <c r="A43" s="102" t="s">
        <v>361</v>
      </c>
      <c r="B43" s="102" t="s">
        <v>370</v>
      </c>
      <c r="C43" s="103" t="s">
        <v>371</v>
      </c>
      <c r="D43" s="82">
        <v>1</v>
      </c>
      <c r="E43" s="90"/>
      <c r="F43" s="2">
        <v>1080</v>
      </c>
      <c r="G43" s="122">
        <f t="shared" si="0"/>
        <v>1080</v>
      </c>
      <c r="K43" s="81"/>
      <c r="L43" s="81"/>
    </row>
    <row r="44" spans="1:12" s="80" customFormat="1" ht="30" customHeight="1" x14ac:dyDescent="0.25">
      <c r="A44" s="100" t="s">
        <v>372</v>
      </c>
      <c r="B44" s="104">
        <v>19044128</v>
      </c>
      <c r="C44" s="103" t="s">
        <v>373</v>
      </c>
      <c r="D44" s="82">
        <v>1</v>
      </c>
      <c r="E44" s="90"/>
      <c r="F44" s="2">
        <v>1080</v>
      </c>
      <c r="G44" s="122">
        <f t="shared" si="0"/>
        <v>1080</v>
      </c>
      <c r="K44" s="81"/>
      <c r="L44" s="81"/>
    </row>
    <row r="45" spans="1:12" s="80" customFormat="1" ht="30" customHeight="1" x14ac:dyDescent="0.25">
      <c r="A45" s="102" t="s">
        <v>366</v>
      </c>
      <c r="B45" s="104">
        <v>1403378</v>
      </c>
      <c r="C45" s="103" t="s">
        <v>374</v>
      </c>
      <c r="D45" s="82">
        <v>1</v>
      </c>
      <c r="E45" s="90"/>
      <c r="F45" s="2">
        <v>1080</v>
      </c>
      <c r="G45" s="122">
        <f t="shared" si="0"/>
        <v>1080</v>
      </c>
      <c r="K45" s="81"/>
      <c r="L45" s="81"/>
    </row>
    <row r="46" spans="1:12" s="80" customFormat="1" ht="30" customHeight="1" x14ac:dyDescent="0.25">
      <c r="A46" s="108" t="s">
        <v>375</v>
      </c>
      <c r="B46" s="104">
        <v>21312</v>
      </c>
      <c r="C46" s="103" t="s">
        <v>483</v>
      </c>
      <c r="D46" s="82">
        <v>1</v>
      </c>
      <c r="E46" s="90"/>
      <c r="F46" s="2">
        <v>720</v>
      </c>
      <c r="G46" s="122">
        <f t="shared" si="0"/>
        <v>720</v>
      </c>
      <c r="K46" s="81"/>
      <c r="L46" s="81"/>
    </row>
    <row r="47" spans="1:12" s="80" customFormat="1" ht="30" customHeight="1" x14ac:dyDescent="0.25">
      <c r="A47" s="96" t="s">
        <v>484</v>
      </c>
      <c r="B47" s="96" t="s">
        <v>485</v>
      </c>
      <c r="C47" s="97" t="s">
        <v>486</v>
      </c>
      <c r="D47" s="82">
        <v>1</v>
      </c>
      <c r="E47" s="90"/>
      <c r="F47" s="13">
        <v>700</v>
      </c>
      <c r="G47" s="122">
        <f t="shared" si="0"/>
        <v>700</v>
      </c>
      <c r="K47" s="81"/>
      <c r="L47" s="81"/>
    </row>
    <row r="48" spans="1:12" s="80" customFormat="1" ht="30" customHeight="1" x14ac:dyDescent="0.25">
      <c r="A48" s="96" t="s">
        <v>328</v>
      </c>
      <c r="B48" s="96" t="s">
        <v>487</v>
      </c>
      <c r="C48" s="97" t="s">
        <v>488</v>
      </c>
      <c r="D48" s="82">
        <v>1</v>
      </c>
      <c r="E48" s="90"/>
      <c r="F48" s="13">
        <v>700</v>
      </c>
      <c r="G48" s="122">
        <f t="shared" si="0"/>
        <v>700</v>
      </c>
      <c r="K48" s="81"/>
      <c r="L48" s="81"/>
    </row>
    <row r="49" spans="1:12" s="80" customFormat="1" ht="30" customHeight="1" x14ac:dyDescent="0.25">
      <c r="A49" s="96" t="s">
        <v>361</v>
      </c>
      <c r="B49" s="96" t="s">
        <v>370</v>
      </c>
      <c r="C49" s="97" t="s">
        <v>489</v>
      </c>
      <c r="D49" s="82">
        <v>1</v>
      </c>
      <c r="E49" s="90"/>
      <c r="F49" s="13">
        <v>700</v>
      </c>
      <c r="G49" s="122">
        <f t="shared" si="0"/>
        <v>700</v>
      </c>
      <c r="K49" s="81"/>
      <c r="L49" s="81"/>
    </row>
    <row r="50" spans="1:12" s="80" customFormat="1" ht="30" customHeight="1" x14ac:dyDescent="0.25">
      <c r="A50" s="96" t="s">
        <v>372</v>
      </c>
      <c r="B50" s="105" t="s">
        <v>326</v>
      </c>
      <c r="C50" s="97" t="s">
        <v>490</v>
      </c>
      <c r="D50" s="82">
        <v>1</v>
      </c>
      <c r="E50" s="90"/>
      <c r="F50" s="13">
        <v>700</v>
      </c>
      <c r="G50" s="122">
        <f t="shared" si="0"/>
        <v>700</v>
      </c>
      <c r="K50" s="81"/>
      <c r="L50" s="81"/>
    </row>
    <row r="51" spans="1:12" s="80" customFormat="1" ht="30" customHeight="1" x14ac:dyDescent="0.25">
      <c r="A51" s="98" t="s">
        <v>357</v>
      </c>
      <c r="B51" s="106" t="s">
        <v>491</v>
      </c>
      <c r="C51" s="99" t="s">
        <v>492</v>
      </c>
      <c r="D51" s="82">
        <v>1</v>
      </c>
      <c r="E51" s="90"/>
      <c r="F51" s="13">
        <v>700</v>
      </c>
      <c r="G51" s="122">
        <f t="shared" si="0"/>
        <v>700</v>
      </c>
      <c r="K51" s="81"/>
      <c r="L51" s="81"/>
    </row>
    <row r="52" spans="1:12" s="80" customFormat="1" ht="30" customHeight="1" x14ac:dyDescent="0.25">
      <c r="A52" s="98" t="s">
        <v>357</v>
      </c>
      <c r="B52" s="106" t="s">
        <v>497</v>
      </c>
      <c r="C52" s="99" t="s">
        <v>494</v>
      </c>
      <c r="D52" s="82">
        <v>1</v>
      </c>
      <c r="E52" s="90"/>
      <c r="F52" s="13">
        <v>700</v>
      </c>
      <c r="G52" s="122">
        <f t="shared" si="0"/>
        <v>700</v>
      </c>
      <c r="K52" s="81"/>
      <c r="L52" s="81"/>
    </row>
    <row r="53" spans="1:12" s="80" customFormat="1" ht="30" customHeight="1" x14ac:dyDescent="0.25">
      <c r="A53" s="96" t="s">
        <v>361</v>
      </c>
      <c r="B53" s="105" t="s">
        <v>362</v>
      </c>
      <c r="C53" s="97" t="s">
        <v>493</v>
      </c>
      <c r="D53" s="82">
        <v>1</v>
      </c>
      <c r="E53" s="90"/>
      <c r="F53" s="13">
        <v>700</v>
      </c>
      <c r="G53" s="122">
        <f t="shared" si="0"/>
        <v>700</v>
      </c>
      <c r="K53" s="81"/>
      <c r="L53" s="81"/>
    </row>
    <row r="54" spans="1:12" s="80" customFormat="1" ht="30" customHeight="1" x14ac:dyDescent="0.25">
      <c r="A54" s="98" t="s">
        <v>499</v>
      </c>
      <c r="B54" s="106" t="s">
        <v>498</v>
      </c>
      <c r="C54" s="97" t="s">
        <v>495</v>
      </c>
      <c r="D54" s="82">
        <v>1</v>
      </c>
      <c r="E54" s="90"/>
      <c r="F54" s="13">
        <v>700</v>
      </c>
      <c r="G54" s="122">
        <f t="shared" si="0"/>
        <v>700</v>
      </c>
      <c r="K54" s="81"/>
      <c r="L54" s="81"/>
    </row>
    <row r="55" spans="1:12" s="80" customFormat="1" ht="30" customHeight="1" x14ac:dyDescent="0.25">
      <c r="A55" s="102" t="s">
        <v>479</v>
      </c>
      <c r="B55" s="102">
        <v>2000020507</v>
      </c>
      <c r="C55" s="103" t="s">
        <v>480</v>
      </c>
      <c r="D55" s="82">
        <v>2</v>
      </c>
      <c r="E55" s="90"/>
      <c r="F55" s="2">
        <v>48</v>
      </c>
      <c r="G55" s="122">
        <f t="shared" si="0"/>
        <v>96</v>
      </c>
      <c r="K55" s="81"/>
      <c r="L55" s="81"/>
    </row>
    <row r="56" spans="1:12" s="80" customFormat="1" ht="30" customHeight="1" x14ac:dyDescent="0.25">
      <c r="A56" s="102" t="s">
        <v>376</v>
      </c>
      <c r="B56" s="102">
        <v>2000020507</v>
      </c>
      <c r="C56" s="103" t="s">
        <v>377</v>
      </c>
      <c r="D56" s="82">
        <v>2</v>
      </c>
      <c r="E56" s="90"/>
      <c r="F56" s="2">
        <v>48</v>
      </c>
      <c r="G56" s="122">
        <f t="shared" si="0"/>
        <v>96</v>
      </c>
      <c r="K56" s="81"/>
      <c r="L56" s="81"/>
    </row>
    <row r="57" spans="1:12" s="80" customFormat="1" ht="30" customHeight="1" x14ac:dyDescent="0.25">
      <c r="A57" s="100" t="s">
        <v>378</v>
      </c>
      <c r="B57" s="100">
        <v>2001126691</v>
      </c>
      <c r="C57" s="101" t="s">
        <v>379</v>
      </c>
      <c r="D57" s="82">
        <v>4</v>
      </c>
      <c r="E57" s="90"/>
      <c r="F57" s="2">
        <v>48</v>
      </c>
      <c r="G57" s="122">
        <f t="shared" si="0"/>
        <v>192</v>
      </c>
      <c r="K57" s="81"/>
      <c r="L57" s="81"/>
    </row>
    <row r="58" spans="1:12" s="80" customFormat="1" ht="30" customHeight="1" x14ac:dyDescent="0.25">
      <c r="A58" s="102" t="s">
        <v>380</v>
      </c>
      <c r="B58" s="102">
        <v>2001125972</v>
      </c>
      <c r="C58" s="103" t="s">
        <v>381</v>
      </c>
      <c r="D58" s="82">
        <v>2</v>
      </c>
      <c r="E58" s="90"/>
      <c r="F58" s="2">
        <v>48</v>
      </c>
      <c r="G58" s="122">
        <f t="shared" si="0"/>
        <v>96</v>
      </c>
      <c r="K58" s="81"/>
      <c r="L58" s="81"/>
    </row>
    <row r="59" spans="1:12" s="80" customFormat="1" ht="30" customHeight="1" x14ac:dyDescent="0.25">
      <c r="A59" s="100" t="s">
        <v>382</v>
      </c>
      <c r="B59" s="100">
        <v>2000091737</v>
      </c>
      <c r="C59" s="101" t="s">
        <v>383</v>
      </c>
      <c r="D59" s="82">
        <v>4</v>
      </c>
      <c r="E59" s="90"/>
      <c r="F59" s="2">
        <v>48</v>
      </c>
      <c r="G59" s="122">
        <f t="shared" si="0"/>
        <v>192</v>
      </c>
      <c r="K59" s="81"/>
      <c r="L59" s="81"/>
    </row>
    <row r="60" spans="1:12" s="80" customFormat="1" ht="30" customHeight="1" x14ac:dyDescent="0.25">
      <c r="A60" s="102" t="s">
        <v>384</v>
      </c>
      <c r="B60" s="102">
        <v>2001126072</v>
      </c>
      <c r="C60" s="103" t="s">
        <v>385</v>
      </c>
      <c r="D60" s="82">
        <v>1</v>
      </c>
      <c r="E60" s="90"/>
      <c r="F60" s="2">
        <v>48</v>
      </c>
      <c r="G60" s="122">
        <f t="shared" si="0"/>
        <v>48</v>
      </c>
      <c r="K60" s="81"/>
      <c r="L60" s="81"/>
    </row>
    <row r="61" spans="1:12" s="80" customFormat="1" ht="30" customHeight="1" x14ac:dyDescent="0.25">
      <c r="A61" s="98" t="s">
        <v>386</v>
      </c>
      <c r="B61" s="98">
        <v>2000091528</v>
      </c>
      <c r="C61" s="99" t="s">
        <v>387</v>
      </c>
      <c r="D61" s="82">
        <v>2</v>
      </c>
      <c r="E61" s="90"/>
      <c r="F61" s="2">
        <v>48</v>
      </c>
      <c r="G61" s="122">
        <f t="shared" si="0"/>
        <v>96</v>
      </c>
      <c r="K61" s="81"/>
      <c r="L61" s="81"/>
    </row>
    <row r="62" spans="1:12" s="80" customFormat="1" ht="30" customHeight="1" x14ac:dyDescent="0.25">
      <c r="A62" s="96" t="s">
        <v>388</v>
      </c>
      <c r="B62" s="96">
        <v>2001126696</v>
      </c>
      <c r="C62" s="97" t="s">
        <v>389</v>
      </c>
      <c r="D62" s="82">
        <v>10</v>
      </c>
      <c r="E62" s="90"/>
      <c r="F62" s="2">
        <v>48</v>
      </c>
      <c r="G62" s="122">
        <f t="shared" si="0"/>
        <v>480</v>
      </c>
      <c r="K62" s="81"/>
      <c r="L62" s="81"/>
    </row>
    <row r="63" spans="1:12" s="80" customFormat="1" ht="30" customHeight="1" x14ac:dyDescent="0.25">
      <c r="A63" s="98" t="s">
        <v>390</v>
      </c>
      <c r="B63" s="98">
        <v>2001126697</v>
      </c>
      <c r="C63" s="99" t="s">
        <v>391</v>
      </c>
      <c r="D63" s="82">
        <v>8</v>
      </c>
      <c r="E63" s="90"/>
      <c r="F63" s="2">
        <v>48</v>
      </c>
      <c r="G63" s="122">
        <f t="shared" si="0"/>
        <v>384</v>
      </c>
      <c r="K63" s="81"/>
      <c r="L63" s="81"/>
    </row>
    <row r="64" spans="1:12" s="80" customFormat="1" ht="30" customHeight="1" x14ac:dyDescent="0.25">
      <c r="A64" s="96" t="s">
        <v>392</v>
      </c>
      <c r="B64" s="96">
        <v>2001126076</v>
      </c>
      <c r="C64" s="97" t="s">
        <v>393</v>
      </c>
      <c r="D64" s="82">
        <v>10</v>
      </c>
      <c r="E64" s="90"/>
      <c r="F64" s="2">
        <v>48</v>
      </c>
      <c r="G64" s="122">
        <f t="shared" si="0"/>
        <v>480</v>
      </c>
      <c r="K64" s="81"/>
      <c r="L64" s="81"/>
    </row>
    <row r="65" spans="1:12" s="80" customFormat="1" ht="30" customHeight="1" x14ac:dyDescent="0.25">
      <c r="A65" s="98" t="s">
        <v>394</v>
      </c>
      <c r="B65" s="98">
        <v>2001126026</v>
      </c>
      <c r="C65" s="99" t="s">
        <v>395</v>
      </c>
      <c r="D65" s="82">
        <v>2</v>
      </c>
      <c r="E65" s="90"/>
      <c r="F65" s="2">
        <v>48</v>
      </c>
      <c r="G65" s="122">
        <f t="shared" si="0"/>
        <v>96</v>
      </c>
      <c r="K65" s="81"/>
      <c r="L65" s="81"/>
    </row>
    <row r="66" spans="1:12" s="80" customFormat="1" ht="30" customHeight="1" x14ac:dyDescent="0.25">
      <c r="A66" s="96" t="s">
        <v>396</v>
      </c>
      <c r="B66" s="96">
        <v>2000088381</v>
      </c>
      <c r="C66" s="97" t="s">
        <v>397</v>
      </c>
      <c r="D66" s="82">
        <v>2</v>
      </c>
      <c r="E66" s="90"/>
      <c r="F66" s="2">
        <v>48</v>
      </c>
      <c r="G66" s="122">
        <f t="shared" si="0"/>
        <v>96</v>
      </c>
      <c r="K66" s="81"/>
      <c r="L66" s="81"/>
    </row>
    <row r="67" spans="1:12" s="80" customFormat="1" ht="30" customHeight="1" x14ac:dyDescent="0.25">
      <c r="A67" s="98" t="s">
        <v>398</v>
      </c>
      <c r="B67" s="98">
        <v>2001125980</v>
      </c>
      <c r="C67" s="99" t="s">
        <v>399</v>
      </c>
      <c r="D67" s="82">
        <v>4</v>
      </c>
      <c r="E67" s="90"/>
      <c r="F67" s="2">
        <v>48</v>
      </c>
      <c r="G67" s="122">
        <f t="shared" si="0"/>
        <v>192</v>
      </c>
      <c r="K67" s="81"/>
      <c r="L67" s="81"/>
    </row>
    <row r="68" spans="1:12" s="80" customFormat="1" ht="30" customHeight="1" x14ac:dyDescent="0.25">
      <c r="A68" s="96" t="s">
        <v>400</v>
      </c>
      <c r="B68" s="96">
        <v>2001125039</v>
      </c>
      <c r="C68" s="97" t="s">
        <v>401</v>
      </c>
      <c r="D68" s="82">
        <v>2</v>
      </c>
      <c r="E68" s="90"/>
      <c r="F68" s="2">
        <v>48</v>
      </c>
      <c r="G68" s="122">
        <f t="shared" si="0"/>
        <v>96</v>
      </c>
      <c r="K68" s="81"/>
      <c r="L68" s="81"/>
    </row>
    <row r="69" spans="1:12" s="80" customFormat="1" ht="30" customHeight="1" x14ac:dyDescent="0.25">
      <c r="A69" s="98" t="s">
        <v>402</v>
      </c>
      <c r="B69" s="98">
        <v>2001126703</v>
      </c>
      <c r="C69" s="99" t="s">
        <v>403</v>
      </c>
      <c r="D69" s="82">
        <v>4</v>
      </c>
      <c r="E69" s="90"/>
      <c r="F69" s="2">
        <v>48</v>
      </c>
      <c r="G69" s="122">
        <f t="shared" si="0"/>
        <v>192</v>
      </c>
      <c r="K69" s="81"/>
      <c r="L69" s="81"/>
    </row>
    <row r="70" spans="1:12" s="80" customFormat="1" ht="30" customHeight="1" x14ac:dyDescent="0.25">
      <c r="A70" s="96" t="s">
        <v>404</v>
      </c>
      <c r="B70" s="96">
        <v>2001126082</v>
      </c>
      <c r="C70" s="97" t="s">
        <v>405</v>
      </c>
      <c r="D70" s="82">
        <v>2</v>
      </c>
      <c r="E70" s="90"/>
      <c r="F70" s="2">
        <v>48</v>
      </c>
      <c r="G70" s="122">
        <f t="shared" si="0"/>
        <v>96</v>
      </c>
      <c r="K70" s="81"/>
      <c r="L70" s="81"/>
    </row>
    <row r="71" spans="1:12" s="80" customFormat="1" ht="30" customHeight="1" x14ac:dyDescent="0.25">
      <c r="A71" s="98" t="s">
        <v>406</v>
      </c>
      <c r="B71" s="98">
        <v>2001125984</v>
      </c>
      <c r="C71" s="99" t="s">
        <v>407</v>
      </c>
      <c r="D71" s="82">
        <v>2</v>
      </c>
      <c r="E71" s="90"/>
      <c r="F71" s="2">
        <v>48</v>
      </c>
      <c r="G71" s="122">
        <f t="shared" si="0"/>
        <v>96</v>
      </c>
      <c r="K71" s="81"/>
      <c r="L71" s="81"/>
    </row>
    <row r="72" spans="1:12" s="80" customFormat="1" ht="30" customHeight="1" x14ac:dyDescent="0.25">
      <c r="A72" s="102" t="s">
        <v>408</v>
      </c>
      <c r="B72" s="102">
        <v>2001125984</v>
      </c>
      <c r="C72" s="103" t="s">
        <v>409</v>
      </c>
      <c r="D72" s="82">
        <v>4</v>
      </c>
      <c r="E72" s="90"/>
      <c r="F72" s="2">
        <v>48</v>
      </c>
      <c r="G72" s="122">
        <f t="shared" si="0"/>
        <v>192</v>
      </c>
      <c r="K72" s="81"/>
      <c r="L72" s="81"/>
    </row>
    <row r="73" spans="1:12" s="80" customFormat="1" ht="30" customHeight="1" x14ac:dyDescent="0.25">
      <c r="A73" s="100" t="s">
        <v>410</v>
      </c>
      <c r="B73" s="100">
        <v>2001125984</v>
      </c>
      <c r="C73" s="101" t="s">
        <v>411</v>
      </c>
      <c r="D73" s="82">
        <v>2</v>
      </c>
      <c r="E73" s="90"/>
      <c r="F73" s="2">
        <v>48</v>
      </c>
      <c r="G73" s="122">
        <f t="shared" si="0"/>
        <v>96</v>
      </c>
      <c r="K73" s="81"/>
      <c r="L73" s="81"/>
    </row>
    <row r="74" spans="1:12" s="80" customFormat="1" ht="30" customHeight="1" x14ac:dyDescent="0.25">
      <c r="A74" s="102" t="s">
        <v>412</v>
      </c>
      <c r="B74" s="102">
        <v>2001125984</v>
      </c>
      <c r="C74" s="103" t="s">
        <v>413</v>
      </c>
      <c r="D74" s="82">
        <v>4</v>
      </c>
      <c r="E74" s="90"/>
      <c r="F74" s="2">
        <v>48</v>
      </c>
      <c r="G74" s="122">
        <f t="shared" si="0"/>
        <v>192</v>
      </c>
      <c r="K74" s="81"/>
      <c r="L74" s="81"/>
    </row>
    <row r="75" spans="1:12" s="80" customFormat="1" ht="30" customHeight="1" x14ac:dyDescent="0.25">
      <c r="A75" s="102" t="s">
        <v>414</v>
      </c>
      <c r="B75" s="102">
        <v>2001125987</v>
      </c>
      <c r="C75" s="103" t="s">
        <v>415</v>
      </c>
      <c r="D75" s="82">
        <v>8</v>
      </c>
      <c r="E75" s="90"/>
      <c r="F75" s="2">
        <v>48</v>
      </c>
      <c r="G75" s="122">
        <f t="shared" ref="G75:G106" si="1">D75*F75</f>
        <v>384</v>
      </c>
      <c r="K75" s="81"/>
      <c r="L75" s="81"/>
    </row>
    <row r="76" spans="1:12" s="80" customFormat="1" ht="30" customHeight="1" x14ac:dyDescent="0.25">
      <c r="A76" s="100" t="s">
        <v>416</v>
      </c>
      <c r="B76" s="100">
        <v>2001125987</v>
      </c>
      <c r="C76" s="101" t="s">
        <v>417</v>
      </c>
      <c r="D76" s="82">
        <v>2</v>
      </c>
      <c r="E76" s="90"/>
      <c r="F76" s="2">
        <v>48</v>
      </c>
      <c r="G76" s="122">
        <f t="shared" si="1"/>
        <v>96</v>
      </c>
      <c r="K76" s="81"/>
      <c r="L76" s="81"/>
    </row>
    <row r="77" spans="1:12" s="80" customFormat="1" ht="30" customHeight="1" x14ac:dyDescent="0.25">
      <c r="A77" s="96" t="s">
        <v>418</v>
      </c>
      <c r="B77" s="96">
        <v>2000088649</v>
      </c>
      <c r="C77" s="97" t="s">
        <v>474</v>
      </c>
      <c r="D77" s="82">
        <v>6</v>
      </c>
      <c r="E77" s="90"/>
      <c r="F77" s="2">
        <v>60</v>
      </c>
      <c r="G77" s="122">
        <f t="shared" si="1"/>
        <v>360</v>
      </c>
      <c r="K77" s="81"/>
      <c r="L77" s="81"/>
    </row>
    <row r="78" spans="1:12" s="80" customFormat="1" ht="30" customHeight="1" x14ac:dyDescent="0.25">
      <c r="A78" s="98" t="s">
        <v>419</v>
      </c>
      <c r="B78" s="98">
        <v>2000092229</v>
      </c>
      <c r="C78" s="99" t="s">
        <v>420</v>
      </c>
      <c r="D78" s="82">
        <v>6</v>
      </c>
      <c r="E78" s="90"/>
      <c r="F78" s="2">
        <v>60</v>
      </c>
      <c r="G78" s="122">
        <f t="shared" si="1"/>
        <v>360</v>
      </c>
      <c r="K78" s="81"/>
      <c r="L78" s="81"/>
    </row>
    <row r="79" spans="1:12" s="80" customFormat="1" ht="30" customHeight="1" x14ac:dyDescent="0.25">
      <c r="A79" s="96" t="s">
        <v>421</v>
      </c>
      <c r="B79" s="96">
        <v>2000091736</v>
      </c>
      <c r="C79" s="97" t="s">
        <v>422</v>
      </c>
      <c r="D79" s="82">
        <v>6</v>
      </c>
      <c r="E79" s="90"/>
      <c r="F79" s="2">
        <v>60</v>
      </c>
      <c r="G79" s="122">
        <f t="shared" si="1"/>
        <v>360</v>
      </c>
      <c r="K79" s="81"/>
      <c r="L79" s="81"/>
    </row>
    <row r="80" spans="1:12" s="80" customFormat="1" ht="30" customHeight="1" x14ac:dyDescent="0.25">
      <c r="A80" s="98" t="s">
        <v>423</v>
      </c>
      <c r="B80" s="98">
        <v>2000088649</v>
      </c>
      <c r="C80" s="99" t="s">
        <v>424</v>
      </c>
      <c r="D80" s="82">
        <v>6</v>
      </c>
      <c r="E80" s="90"/>
      <c r="F80" s="2">
        <v>60</v>
      </c>
      <c r="G80" s="122">
        <f t="shared" si="1"/>
        <v>360</v>
      </c>
      <c r="K80" s="81"/>
      <c r="L80" s="81"/>
    </row>
    <row r="81" spans="1:12" s="80" customFormat="1" ht="30" customHeight="1" x14ac:dyDescent="0.25">
      <c r="A81" s="96" t="s">
        <v>425</v>
      </c>
      <c r="B81" s="96">
        <v>2000091736</v>
      </c>
      <c r="C81" s="97" t="s">
        <v>426</v>
      </c>
      <c r="D81" s="82">
        <v>6</v>
      </c>
      <c r="E81" s="90"/>
      <c r="F81" s="2">
        <v>60</v>
      </c>
      <c r="G81" s="122">
        <f t="shared" si="1"/>
        <v>360</v>
      </c>
      <c r="K81" s="81"/>
      <c r="L81" s="81"/>
    </row>
    <row r="82" spans="1:12" s="80" customFormat="1" ht="30" customHeight="1" x14ac:dyDescent="0.25">
      <c r="A82" s="98" t="s">
        <v>427</v>
      </c>
      <c r="B82" s="98">
        <v>2000091528</v>
      </c>
      <c r="C82" s="99" t="s">
        <v>428</v>
      </c>
      <c r="D82" s="82">
        <v>6</v>
      </c>
      <c r="E82" s="90"/>
      <c r="F82" s="2">
        <v>60</v>
      </c>
      <c r="G82" s="122">
        <f t="shared" si="1"/>
        <v>360</v>
      </c>
      <c r="K82" s="81"/>
      <c r="L82" s="81"/>
    </row>
    <row r="83" spans="1:12" s="80" customFormat="1" ht="30" customHeight="1" x14ac:dyDescent="0.25">
      <c r="A83" s="96" t="s">
        <v>429</v>
      </c>
      <c r="B83" s="96">
        <v>2000102234</v>
      </c>
      <c r="C83" s="97" t="s">
        <v>430</v>
      </c>
      <c r="D83" s="82">
        <v>6</v>
      </c>
      <c r="E83" s="90"/>
      <c r="F83" s="2">
        <v>60</v>
      </c>
      <c r="G83" s="122">
        <f t="shared" si="1"/>
        <v>360</v>
      </c>
      <c r="K83" s="81"/>
      <c r="L83" s="81"/>
    </row>
    <row r="84" spans="1:12" s="80" customFormat="1" ht="30" customHeight="1" x14ac:dyDescent="0.25">
      <c r="A84" s="98" t="s">
        <v>431</v>
      </c>
      <c r="B84" s="98">
        <v>2000110580</v>
      </c>
      <c r="C84" s="99" t="s">
        <v>432</v>
      </c>
      <c r="D84" s="82">
        <v>6</v>
      </c>
      <c r="E84" s="90"/>
      <c r="F84" s="2">
        <v>60</v>
      </c>
      <c r="G84" s="122">
        <f t="shared" si="1"/>
        <v>360</v>
      </c>
      <c r="K84" s="81"/>
      <c r="L84" s="81"/>
    </row>
    <row r="85" spans="1:12" s="80" customFormat="1" ht="30" customHeight="1" x14ac:dyDescent="0.25">
      <c r="A85" s="96" t="s">
        <v>433</v>
      </c>
      <c r="B85" s="96">
        <v>2000087832</v>
      </c>
      <c r="C85" s="97" t="s">
        <v>434</v>
      </c>
      <c r="D85" s="82">
        <v>6</v>
      </c>
      <c r="E85" s="90"/>
      <c r="F85" s="2">
        <v>60</v>
      </c>
      <c r="G85" s="122">
        <f t="shared" si="1"/>
        <v>360</v>
      </c>
      <c r="K85" s="81"/>
      <c r="L85" s="81"/>
    </row>
    <row r="86" spans="1:12" s="80" customFormat="1" ht="30" customHeight="1" x14ac:dyDescent="0.25">
      <c r="A86" s="98" t="s">
        <v>435</v>
      </c>
      <c r="B86" s="98">
        <v>2000087832</v>
      </c>
      <c r="C86" s="99" t="s">
        <v>436</v>
      </c>
      <c r="D86" s="82">
        <v>6</v>
      </c>
      <c r="E86" s="90"/>
      <c r="F86" s="2">
        <v>60</v>
      </c>
      <c r="G86" s="122">
        <f t="shared" si="1"/>
        <v>360</v>
      </c>
      <c r="K86" s="81"/>
      <c r="L86" s="81"/>
    </row>
    <row r="87" spans="1:12" s="80" customFormat="1" ht="30" customHeight="1" x14ac:dyDescent="0.25">
      <c r="A87" s="96" t="s">
        <v>437</v>
      </c>
      <c r="B87" s="96">
        <v>2000088381</v>
      </c>
      <c r="C87" s="97" t="s">
        <v>438</v>
      </c>
      <c r="D87" s="82">
        <v>6</v>
      </c>
      <c r="E87" s="90"/>
      <c r="F87" s="2">
        <v>60</v>
      </c>
      <c r="G87" s="122">
        <f t="shared" si="1"/>
        <v>360</v>
      </c>
      <c r="K87" s="81"/>
      <c r="L87" s="81"/>
    </row>
    <row r="88" spans="1:12" s="80" customFormat="1" ht="30" customHeight="1" x14ac:dyDescent="0.25">
      <c r="A88" s="98" t="s">
        <v>439</v>
      </c>
      <c r="B88" s="98">
        <v>2000088832</v>
      </c>
      <c r="C88" s="99" t="s">
        <v>440</v>
      </c>
      <c r="D88" s="82">
        <v>6</v>
      </c>
      <c r="E88" s="90"/>
      <c r="F88" s="2">
        <v>60</v>
      </c>
      <c r="G88" s="122">
        <f t="shared" si="1"/>
        <v>360</v>
      </c>
      <c r="K88" s="81"/>
      <c r="L88" s="81"/>
    </row>
    <row r="89" spans="1:12" s="80" customFormat="1" ht="30" customHeight="1" x14ac:dyDescent="0.25">
      <c r="A89" s="96" t="s">
        <v>441</v>
      </c>
      <c r="B89" s="96">
        <v>2000110153</v>
      </c>
      <c r="C89" s="97" t="s">
        <v>442</v>
      </c>
      <c r="D89" s="82">
        <v>6</v>
      </c>
      <c r="E89" s="90"/>
      <c r="F89" s="2">
        <v>60</v>
      </c>
      <c r="G89" s="122">
        <f t="shared" si="1"/>
        <v>360</v>
      </c>
      <c r="K89" s="81"/>
      <c r="L89" s="81"/>
    </row>
    <row r="90" spans="1:12" s="80" customFormat="1" ht="30" customHeight="1" x14ac:dyDescent="0.25">
      <c r="A90" s="96" t="s">
        <v>443</v>
      </c>
      <c r="B90" s="96">
        <v>2000110154</v>
      </c>
      <c r="C90" s="97" t="s">
        <v>442</v>
      </c>
      <c r="D90" s="82">
        <v>6</v>
      </c>
      <c r="E90" s="90"/>
      <c r="F90" s="2">
        <v>60</v>
      </c>
      <c r="G90" s="122">
        <f t="shared" si="1"/>
        <v>360</v>
      </c>
      <c r="K90" s="81"/>
      <c r="L90" s="81"/>
    </row>
    <row r="91" spans="1:12" s="80" customFormat="1" ht="30" customHeight="1" x14ac:dyDescent="0.25">
      <c r="A91" s="96" t="s">
        <v>473</v>
      </c>
      <c r="B91" s="96">
        <v>2000102239</v>
      </c>
      <c r="C91" s="97" t="s">
        <v>472</v>
      </c>
      <c r="D91" s="82">
        <v>6</v>
      </c>
      <c r="E91" s="90"/>
      <c r="F91" s="2">
        <v>60</v>
      </c>
      <c r="G91" s="122">
        <f t="shared" si="1"/>
        <v>360</v>
      </c>
      <c r="K91" s="81"/>
      <c r="L91" s="81"/>
    </row>
    <row r="92" spans="1:12" s="80" customFormat="1" ht="30" customHeight="1" x14ac:dyDescent="0.25">
      <c r="A92" s="96" t="s">
        <v>444</v>
      </c>
      <c r="B92" s="96">
        <v>2000014601</v>
      </c>
      <c r="C92" s="97" t="s">
        <v>445</v>
      </c>
      <c r="D92" s="82">
        <v>6</v>
      </c>
      <c r="E92" s="90"/>
      <c r="F92" s="2">
        <v>60</v>
      </c>
      <c r="G92" s="122">
        <f t="shared" si="1"/>
        <v>360</v>
      </c>
      <c r="K92" s="81"/>
      <c r="L92" s="81"/>
    </row>
    <row r="93" spans="1:12" s="80" customFormat="1" ht="30" customHeight="1" x14ac:dyDescent="0.25">
      <c r="A93" s="98" t="s">
        <v>446</v>
      </c>
      <c r="B93" s="98">
        <v>2000092229</v>
      </c>
      <c r="C93" s="99" t="s">
        <v>447</v>
      </c>
      <c r="D93" s="82">
        <v>6</v>
      </c>
      <c r="E93" s="90"/>
      <c r="F93" s="2">
        <v>60</v>
      </c>
      <c r="G93" s="122">
        <f t="shared" si="1"/>
        <v>360</v>
      </c>
      <c r="K93" s="81"/>
      <c r="L93" s="81"/>
    </row>
    <row r="94" spans="1:12" s="80" customFormat="1" ht="30" customHeight="1" x14ac:dyDescent="0.25">
      <c r="A94" s="96" t="s">
        <v>448</v>
      </c>
      <c r="B94" s="96">
        <v>2000087832</v>
      </c>
      <c r="C94" s="97" t="s">
        <v>449</v>
      </c>
      <c r="D94" s="82">
        <v>6</v>
      </c>
      <c r="E94" s="90"/>
      <c r="F94" s="2">
        <v>60</v>
      </c>
      <c r="G94" s="122">
        <f t="shared" si="1"/>
        <v>360</v>
      </c>
      <c r="K94" s="81"/>
      <c r="L94" s="81"/>
    </row>
    <row r="95" spans="1:12" s="80" customFormat="1" ht="30" customHeight="1" x14ac:dyDescent="0.25">
      <c r="A95" s="98" t="s">
        <v>450</v>
      </c>
      <c r="B95" s="98">
        <v>2000087832</v>
      </c>
      <c r="C95" s="99" t="s">
        <v>451</v>
      </c>
      <c r="D95" s="82">
        <v>6</v>
      </c>
      <c r="E95" s="90"/>
      <c r="F95" s="2">
        <v>60</v>
      </c>
      <c r="G95" s="122">
        <f t="shared" si="1"/>
        <v>360</v>
      </c>
      <c r="K95" s="81"/>
      <c r="L95" s="81"/>
    </row>
    <row r="96" spans="1:12" s="80" customFormat="1" ht="30" customHeight="1" x14ac:dyDescent="0.25">
      <c r="A96" s="96" t="s">
        <v>452</v>
      </c>
      <c r="B96" s="96" t="s">
        <v>453</v>
      </c>
      <c r="C96" s="97" t="s">
        <v>454</v>
      </c>
      <c r="D96" s="82">
        <v>6</v>
      </c>
      <c r="E96" s="90"/>
      <c r="F96" s="2">
        <v>60</v>
      </c>
      <c r="G96" s="122">
        <f t="shared" si="1"/>
        <v>360</v>
      </c>
      <c r="K96" s="81"/>
      <c r="L96" s="81"/>
    </row>
    <row r="97" spans="1:12" s="80" customFormat="1" ht="30" customHeight="1" x14ac:dyDescent="0.25">
      <c r="A97" s="98" t="s">
        <v>455</v>
      </c>
      <c r="B97" s="98">
        <v>2000014601</v>
      </c>
      <c r="C97" s="99" t="s">
        <v>456</v>
      </c>
      <c r="D97" s="82">
        <v>6</v>
      </c>
      <c r="E97" s="90"/>
      <c r="F97" s="2">
        <v>60</v>
      </c>
      <c r="G97" s="122">
        <f t="shared" si="1"/>
        <v>360</v>
      </c>
      <c r="K97" s="81"/>
      <c r="L97" s="81"/>
    </row>
    <row r="98" spans="1:12" s="80" customFormat="1" ht="30" customHeight="1" x14ac:dyDescent="0.25">
      <c r="A98" s="96" t="s">
        <v>457</v>
      </c>
      <c r="B98" s="87">
        <v>2000014601</v>
      </c>
      <c r="C98" s="97" t="s">
        <v>458</v>
      </c>
      <c r="D98" s="82">
        <v>6</v>
      </c>
      <c r="E98" s="90"/>
      <c r="F98" s="2">
        <v>60</v>
      </c>
      <c r="G98" s="122">
        <f t="shared" si="1"/>
        <v>360</v>
      </c>
      <c r="K98" s="81"/>
      <c r="L98" s="81"/>
    </row>
    <row r="99" spans="1:12" s="80" customFormat="1" ht="30" customHeight="1" x14ac:dyDescent="0.25">
      <c r="A99" s="96" t="s">
        <v>505</v>
      </c>
      <c r="B99" s="107" t="s">
        <v>459</v>
      </c>
      <c r="C99" s="101" t="s">
        <v>475</v>
      </c>
      <c r="D99" s="82">
        <v>3</v>
      </c>
      <c r="E99" s="90"/>
      <c r="F99" s="2">
        <v>48</v>
      </c>
      <c r="G99" s="122">
        <f t="shared" si="1"/>
        <v>144</v>
      </c>
      <c r="K99" s="81"/>
      <c r="L99" s="81"/>
    </row>
    <row r="100" spans="1:12" s="80" customFormat="1" ht="30" customHeight="1" x14ac:dyDescent="0.25">
      <c r="A100" s="96" t="s">
        <v>506</v>
      </c>
      <c r="B100" s="107" t="s">
        <v>459</v>
      </c>
      <c r="C100" s="101" t="s">
        <v>476</v>
      </c>
      <c r="D100" s="82">
        <v>1</v>
      </c>
      <c r="E100" s="90"/>
      <c r="F100" s="2">
        <v>48</v>
      </c>
      <c r="G100" s="122">
        <f t="shared" si="1"/>
        <v>48</v>
      </c>
      <c r="K100" s="81"/>
      <c r="L100" s="81"/>
    </row>
    <row r="101" spans="1:12" s="80" customFormat="1" ht="30" customHeight="1" x14ac:dyDescent="0.25">
      <c r="A101" s="96" t="s">
        <v>460</v>
      </c>
      <c r="B101" s="107" t="s">
        <v>459</v>
      </c>
      <c r="C101" s="97" t="s">
        <v>461</v>
      </c>
      <c r="D101" s="82">
        <v>2</v>
      </c>
      <c r="E101" s="90"/>
      <c r="F101" s="2">
        <v>48</v>
      </c>
      <c r="G101" s="122">
        <f t="shared" si="1"/>
        <v>96</v>
      </c>
      <c r="K101" s="81"/>
      <c r="L101" s="81"/>
    </row>
    <row r="102" spans="1:12" s="80" customFormat="1" ht="30" customHeight="1" x14ac:dyDescent="0.25">
      <c r="A102" s="96" t="s">
        <v>507</v>
      </c>
      <c r="B102" s="107" t="s">
        <v>459</v>
      </c>
      <c r="C102" s="97" t="s">
        <v>477</v>
      </c>
      <c r="D102" s="82">
        <v>1</v>
      </c>
      <c r="E102" s="90"/>
      <c r="F102" s="2">
        <v>48</v>
      </c>
      <c r="G102" s="122">
        <f t="shared" si="1"/>
        <v>48</v>
      </c>
      <c r="K102" s="81"/>
      <c r="L102" s="81"/>
    </row>
    <row r="103" spans="1:12" s="80" customFormat="1" ht="30" customHeight="1" x14ac:dyDescent="0.25">
      <c r="A103" s="98" t="s">
        <v>462</v>
      </c>
      <c r="B103" s="87" t="s">
        <v>463</v>
      </c>
      <c r="C103" s="97" t="s">
        <v>464</v>
      </c>
      <c r="D103" s="82">
        <v>1</v>
      </c>
      <c r="E103" s="90"/>
      <c r="F103" s="2">
        <v>48</v>
      </c>
      <c r="G103" s="122">
        <f t="shared" si="1"/>
        <v>48</v>
      </c>
      <c r="K103" s="81"/>
      <c r="L103" s="81"/>
    </row>
    <row r="104" spans="1:12" s="80" customFormat="1" ht="30" customHeight="1" x14ac:dyDescent="0.25">
      <c r="A104" s="98" t="s">
        <v>508</v>
      </c>
      <c r="B104" s="87" t="s">
        <v>509</v>
      </c>
      <c r="C104" s="97" t="s">
        <v>478</v>
      </c>
      <c r="D104" s="82">
        <v>1</v>
      </c>
      <c r="E104" s="90"/>
      <c r="F104" s="2">
        <v>48</v>
      </c>
      <c r="G104" s="122">
        <f t="shared" si="1"/>
        <v>48</v>
      </c>
      <c r="K104" s="81"/>
      <c r="L104" s="81"/>
    </row>
    <row r="105" spans="1:12" s="80" customFormat="1" ht="30" customHeight="1" x14ac:dyDescent="0.25">
      <c r="A105" s="96" t="s">
        <v>465</v>
      </c>
      <c r="B105" s="87" t="s">
        <v>466</v>
      </c>
      <c r="C105" s="97" t="s">
        <v>467</v>
      </c>
      <c r="D105" s="82">
        <v>2</v>
      </c>
      <c r="E105" s="90"/>
      <c r="F105" s="2">
        <v>48</v>
      </c>
      <c r="G105" s="122">
        <f t="shared" si="1"/>
        <v>96</v>
      </c>
      <c r="K105" s="81"/>
      <c r="L105" s="81"/>
    </row>
    <row r="106" spans="1:12" s="80" customFormat="1" ht="30" customHeight="1" x14ac:dyDescent="0.25">
      <c r="A106" s="87" t="s">
        <v>468</v>
      </c>
      <c r="B106" s="87" t="s">
        <v>469</v>
      </c>
      <c r="C106" s="99" t="s">
        <v>470</v>
      </c>
      <c r="D106" s="82">
        <v>1</v>
      </c>
      <c r="E106" s="90"/>
      <c r="F106" s="2">
        <v>48</v>
      </c>
      <c r="G106" s="122">
        <f t="shared" si="1"/>
        <v>48</v>
      </c>
      <c r="K106" s="81"/>
      <c r="L106" s="81"/>
    </row>
    <row r="107" spans="1:12" ht="30" customHeight="1" x14ac:dyDescent="0.25">
      <c r="A107" s="83" t="s">
        <v>536</v>
      </c>
      <c r="B107" s="83">
        <v>200114110</v>
      </c>
      <c r="C107" s="109" t="s">
        <v>537</v>
      </c>
      <c r="D107" s="83">
        <v>4</v>
      </c>
      <c r="E107" s="84"/>
      <c r="F107" s="2">
        <v>192</v>
      </c>
      <c r="G107" s="122">
        <f t="shared" ref="G107:G125" si="2">D107*F107</f>
        <v>768</v>
      </c>
    </row>
    <row r="108" spans="1:12" ht="30" customHeight="1" x14ac:dyDescent="0.25">
      <c r="A108" s="83" t="s">
        <v>538</v>
      </c>
      <c r="B108" s="83">
        <v>200114111</v>
      </c>
      <c r="C108" s="109" t="s">
        <v>539</v>
      </c>
      <c r="D108" s="83">
        <v>2</v>
      </c>
      <c r="E108" s="84"/>
      <c r="F108" s="2">
        <v>192</v>
      </c>
      <c r="G108" s="122">
        <f t="shared" si="2"/>
        <v>384</v>
      </c>
    </row>
    <row r="109" spans="1:12" ht="30" customHeight="1" x14ac:dyDescent="0.25">
      <c r="A109" s="83" t="s">
        <v>540</v>
      </c>
      <c r="B109" s="83">
        <v>200114112</v>
      </c>
      <c r="C109" s="109" t="s">
        <v>541</v>
      </c>
      <c r="D109" s="83">
        <v>3</v>
      </c>
      <c r="E109" s="84"/>
      <c r="F109" s="2">
        <v>192</v>
      </c>
      <c r="G109" s="122">
        <f t="shared" si="2"/>
        <v>576</v>
      </c>
    </row>
    <row r="110" spans="1:12" ht="30" customHeight="1" x14ac:dyDescent="0.25">
      <c r="A110" s="83" t="s">
        <v>542</v>
      </c>
      <c r="B110" s="83">
        <v>200114113</v>
      </c>
      <c r="C110" s="109" t="s">
        <v>543</v>
      </c>
      <c r="D110" s="83">
        <v>3</v>
      </c>
      <c r="E110" s="84"/>
      <c r="F110" s="2">
        <v>192</v>
      </c>
      <c r="G110" s="122">
        <f t="shared" si="2"/>
        <v>576</v>
      </c>
    </row>
    <row r="111" spans="1:12" ht="30" customHeight="1" x14ac:dyDescent="0.25">
      <c r="A111" s="83" t="s">
        <v>544</v>
      </c>
      <c r="B111" s="83">
        <v>200114114</v>
      </c>
      <c r="C111" s="109" t="s">
        <v>545</v>
      </c>
      <c r="D111" s="83">
        <v>3</v>
      </c>
      <c r="E111" s="84"/>
      <c r="F111" s="2">
        <v>192</v>
      </c>
      <c r="G111" s="122">
        <f t="shared" si="2"/>
        <v>576</v>
      </c>
    </row>
    <row r="112" spans="1:12" ht="30" customHeight="1" x14ac:dyDescent="0.25">
      <c r="A112" s="83" t="s">
        <v>546</v>
      </c>
      <c r="B112" s="83">
        <v>200114115</v>
      </c>
      <c r="C112" s="109" t="s">
        <v>547</v>
      </c>
      <c r="D112" s="83">
        <v>3</v>
      </c>
      <c r="E112" s="84"/>
      <c r="F112" s="2">
        <v>192</v>
      </c>
      <c r="G112" s="122">
        <f t="shared" si="2"/>
        <v>576</v>
      </c>
    </row>
    <row r="113" spans="1:7" ht="30" customHeight="1" x14ac:dyDescent="0.25">
      <c r="A113" s="83" t="s">
        <v>548</v>
      </c>
      <c r="B113" s="83">
        <v>200114116</v>
      </c>
      <c r="C113" s="109" t="s">
        <v>549</v>
      </c>
      <c r="D113" s="83">
        <v>3</v>
      </c>
      <c r="E113" s="84"/>
      <c r="F113" s="2">
        <v>192</v>
      </c>
      <c r="G113" s="122">
        <f t="shared" si="2"/>
        <v>576</v>
      </c>
    </row>
    <row r="114" spans="1:7" ht="30" customHeight="1" x14ac:dyDescent="0.25">
      <c r="A114" s="83" t="s">
        <v>550</v>
      </c>
      <c r="B114" s="83">
        <v>200114117</v>
      </c>
      <c r="C114" s="109" t="s">
        <v>551</v>
      </c>
      <c r="D114" s="83">
        <v>3</v>
      </c>
      <c r="E114" s="84"/>
      <c r="F114" s="2">
        <v>192</v>
      </c>
      <c r="G114" s="122">
        <f t="shared" si="2"/>
        <v>576</v>
      </c>
    </row>
    <row r="115" spans="1:7" ht="30" customHeight="1" x14ac:dyDescent="0.25">
      <c r="A115" s="83" t="s">
        <v>552</v>
      </c>
      <c r="B115" s="83">
        <v>200114118</v>
      </c>
      <c r="C115" s="109" t="s">
        <v>553</v>
      </c>
      <c r="D115" s="83">
        <v>3</v>
      </c>
      <c r="E115" s="84"/>
      <c r="F115" s="2">
        <v>192</v>
      </c>
      <c r="G115" s="122">
        <f t="shared" si="2"/>
        <v>576</v>
      </c>
    </row>
    <row r="116" spans="1:7" ht="30" customHeight="1" x14ac:dyDescent="0.25">
      <c r="A116" s="83" t="s">
        <v>554</v>
      </c>
      <c r="B116" s="83">
        <v>200114119</v>
      </c>
      <c r="C116" s="109" t="s">
        <v>555</v>
      </c>
      <c r="D116" s="83">
        <v>3</v>
      </c>
      <c r="E116" s="84"/>
      <c r="F116" s="2">
        <v>192</v>
      </c>
      <c r="G116" s="122">
        <f t="shared" si="2"/>
        <v>576</v>
      </c>
    </row>
    <row r="117" spans="1:7" ht="30" customHeight="1" x14ac:dyDescent="0.25">
      <c r="A117" s="83" t="s">
        <v>556</v>
      </c>
      <c r="B117" s="83">
        <v>200114120</v>
      </c>
      <c r="C117" s="109" t="s">
        <v>557</v>
      </c>
      <c r="D117" s="83">
        <v>3</v>
      </c>
      <c r="E117" s="84"/>
      <c r="F117" s="2">
        <v>192</v>
      </c>
      <c r="G117" s="122">
        <f t="shared" si="2"/>
        <v>576</v>
      </c>
    </row>
    <row r="118" spans="1:7" ht="30" customHeight="1" x14ac:dyDescent="0.25">
      <c r="A118" s="83" t="s">
        <v>558</v>
      </c>
      <c r="B118" s="83">
        <v>200114121</v>
      </c>
      <c r="C118" s="109" t="s">
        <v>559</v>
      </c>
      <c r="D118" s="83">
        <v>3</v>
      </c>
      <c r="E118" s="84"/>
      <c r="F118" s="2">
        <v>192</v>
      </c>
      <c r="G118" s="122">
        <f t="shared" si="2"/>
        <v>576</v>
      </c>
    </row>
    <row r="119" spans="1:7" ht="30" customHeight="1" x14ac:dyDescent="0.25">
      <c r="A119" s="83" t="s">
        <v>560</v>
      </c>
      <c r="B119" s="83">
        <v>200114122</v>
      </c>
      <c r="C119" s="109" t="s">
        <v>561</v>
      </c>
      <c r="D119" s="83">
        <v>3</v>
      </c>
      <c r="E119" s="84"/>
      <c r="F119" s="2">
        <v>192</v>
      </c>
      <c r="G119" s="122">
        <f t="shared" si="2"/>
        <v>576</v>
      </c>
    </row>
    <row r="120" spans="1:7" ht="30" customHeight="1" x14ac:dyDescent="0.25">
      <c r="A120" s="83" t="s">
        <v>562</v>
      </c>
      <c r="B120" s="83">
        <v>200114123</v>
      </c>
      <c r="C120" s="109" t="s">
        <v>563</v>
      </c>
      <c r="D120" s="83">
        <v>4</v>
      </c>
      <c r="E120" s="84"/>
      <c r="F120" s="2">
        <v>192</v>
      </c>
      <c r="G120" s="122">
        <f t="shared" si="2"/>
        <v>768</v>
      </c>
    </row>
    <row r="121" spans="1:7" ht="30" customHeight="1" x14ac:dyDescent="0.25">
      <c r="A121" s="83" t="s">
        <v>564</v>
      </c>
      <c r="B121" s="83">
        <v>200114124</v>
      </c>
      <c r="C121" s="109" t="s">
        <v>565</v>
      </c>
      <c r="D121" s="83">
        <v>4</v>
      </c>
      <c r="E121" s="84"/>
      <c r="F121" s="2">
        <v>192</v>
      </c>
      <c r="G121" s="122">
        <f t="shared" si="2"/>
        <v>768</v>
      </c>
    </row>
    <row r="122" spans="1:7" ht="30" customHeight="1" x14ac:dyDescent="0.25">
      <c r="A122" s="83" t="s">
        <v>566</v>
      </c>
      <c r="B122" s="83">
        <v>200114125</v>
      </c>
      <c r="C122" s="109" t="s">
        <v>567</v>
      </c>
      <c r="D122" s="83">
        <v>2</v>
      </c>
      <c r="E122" s="84"/>
      <c r="F122" s="2">
        <v>192</v>
      </c>
      <c r="G122" s="122">
        <f t="shared" si="2"/>
        <v>384</v>
      </c>
    </row>
    <row r="123" spans="1:7" ht="30" customHeight="1" x14ac:dyDescent="0.25">
      <c r="A123" s="83" t="s">
        <v>568</v>
      </c>
      <c r="B123" s="83">
        <v>200114126</v>
      </c>
      <c r="C123" s="109" t="s">
        <v>569</v>
      </c>
      <c r="D123" s="83">
        <v>2</v>
      </c>
      <c r="E123" s="84"/>
      <c r="F123" s="2">
        <v>192</v>
      </c>
      <c r="G123" s="122">
        <f t="shared" si="2"/>
        <v>384</v>
      </c>
    </row>
    <row r="124" spans="1:7" ht="30" customHeight="1" x14ac:dyDescent="0.25">
      <c r="A124" s="83" t="s">
        <v>570</v>
      </c>
      <c r="B124" s="83">
        <v>210228152</v>
      </c>
      <c r="C124" s="109" t="s">
        <v>571</v>
      </c>
      <c r="D124" s="83">
        <v>6</v>
      </c>
      <c r="E124" s="84"/>
      <c r="F124" s="2">
        <v>48</v>
      </c>
      <c r="G124" s="122">
        <f t="shared" si="2"/>
        <v>288</v>
      </c>
    </row>
    <row r="125" spans="1:7" ht="30" customHeight="1" x14ac:dyDescent="0.25">
      <c r="A125" s="83" t="s">
        <v>572</v>
      </c>
      <c r="B125" s="124" t="s">
        <v>573</v>
      </c>
      <c r="C125" s="109" t="s">
        <v>574</v>
      </c>
      <c r="D125" s="83">
        <v>1</v>
      </c>
      <c r="E125" s="84"/>
      <c r="F125" s="2">
        <v>1440</v>
      </c>
      <c r="G125" s="2">
        <f t="shared" si="2"/>
        <v>1440</v>
      </c>
    </row>
    <row r="126" spans="1:7" ht="30" customHeight="1" x14ac:dyDescent="0.25">
      <c r="A126" s="130" t="s">
        <v>256</v>
      </c>
      <c r="B126" s="131"/>
      <c r="C126" s="131"/>
      <c r="D126" s="131"/>
      <c r="E126" s="132"/>
      <c r="G126" s="123">
        <f>SUM(G21:G125)</f>
        <v>51920</v>
      </c>
    </row>
    <row r="127" spans="1:7" ht="30" customHeight="1" x14ac:dyDescent="0.25">
      <c r="A127" s="128" t="s">
        <v>257</v>
      </c>
      <c r="B127" s="128"/>
      <c r="C127" s="128"/>
      <c r="D127" s="128"/>
      <c r="E127" s="128"/>
      <c r="G127" s="121">
        <f>+G126*0.12</f>
        <v>6230.4</v>
      </c>
    </row>
    <row r="128" spans="1:7" ht="30" customHeight="1" x14ac:dyDescent="0.25">
      <c r="A128" s="129" t="s">
        <v>258</v>
      </c>
      <c r="B128" s="129"/>
      <c r="C128" s="129"/>
      <c r="D128" s="129"/>
      <c r="E128" s="129"/>
      <c r="G128" s="121">
        <f>+G126+G127</f>
        <v>58150.400000000001</v>
      </c>
    </row>
    <row r="129" spans="1:6" ht="30" customHeight="1" x14ac:dyDescent="0.25">
      <c r="A129" s="9"/>
      <c r="B129" s="9"/>
      <c r="C129" s="9"/>
      <c r="D129" s="9"/>
      <c r="E129" s="9"/>
      <c r="F129" s="120"/>
    </row>
    <row r="130" spans="1:6" ht="29.25" customHeight="1" x14ac:dyDescent="0.25">
      <c r="B130" s="84"/>
      <c r="C130" s="94" t="s">
        <v>267</v>
      </c>
    </row>
    <row r="131" spans="1:6" ht="30" customHeight="1" x14ac:dyDescent="0.25">
      <c r="B131" s="82">
        <v>1</v>
      </c>
      <c r="C131" s="93" t="s">
        <v>510</v>
      </c>
    </row>
    <row r="132" spans="1:6" ht="30" customHeight="1" x14ac:dyDescent="0.25">
      <c r="B132" s="82">
        <v>1</v>
      </c>
      <c r="C132" s="110" t="s">
        <v>511</v>
      </c>
    </row>
    <row r="133" spans="1:6" ht="30" customHeight="1" x14ac:dyDescent="0.25">
      <c r="B133" s="82">
        <v>1</v>
      </c>
      <c r="C133" s="110" t="s">
        <v>512</v>
      </c>
    </row>
    <row r="134" spans="1:6" ht="30" customHeight="1" x14ac:dyDescent="0.25">
      <c r="B134" s="82">
        <v>1</v>
      </c>
      <c r="C134" s="110" t="s">
        <v>513</v>
      </c>
    </row>
    <row r="135" spans="1:6" ht="30" customHeight="1" x14ac:dyDescent="0.25">
      <c r="B135" s="82">
        <v>2</v>
      </c>
      <c r="C135" s="110" t="s">
        <v>514</v>
      </c>
    </row>
    <row r="136" spans="1:6" ht="30" customHeight="1" x14ac:dyDescent="0.25">
      <c r="B136" s="82">
        <v>1</v>
      </c>
      <c r="C136" s="110" t="s">
        <v>264</v>
      </c>
    </row>
    <row r="137" spans="1:6" ht="30" customHeight="1" x14ac:dyDescent="0.25">
      <c r="B137" s="82">
        <v>1</v>
      </c>
      <c r="C137" s="110" t="s">
        <v>265</v>
      </c>
    </row>
    <row r="138" spans="1:6" ht="30" customHeight="1" x14ac:dyDescent="0.25">
      <c r="B138" s="82">
        <v>2</v>
      </c>
      <c r="C138" s="110" t="s">
        <v>515</v>
      </c>
      <c r="D138" s="88"/>
    </row>
    <row r="139" spans="1:6" ht="30" customHeight="1" x14ac:dyDescent="0.25">
      <c r="B139" s="82">
        <v>1</v>
      </c>
      <c r="C139" s="110" t="s">
        <v>516</v>
      </c>
    </row>
    <row r="140" spans="1:6" ht="30" customHeight="1" x14ac:dyDescent="0.25">
      <c r="B140" s="82">
        <v>3</v>
      </c>
      <c r="C140" s="110" t="s">
        <v>517</v>
      </c>
    </row>
    <row r="141" spans="1:6" ht="30" customHeight="1" x14ac:dyDescent="0.25">
      <c r="B141" s="82">
        <v>2</v>
      </c>
      <c r="C141" s="110" t="s">
        <v>518</v>
      </c>
    </row>
    <row r="142" spans="1:6" ht="30" customHeight="1" x14ac:dyDescent="0.25">
      <c r="B142" s="82">
        <v>1</v>
      </c>
      <c r="C142" s="110" t="s">
        <v>519</v>
      </c>
    </row>
    <row r="143" spans="1:6" ht="30" customHeight="1" x14ac:dyDescent="0.25">
      <c r="B143" s="82">
        <v>1</v>
      </c>
      <c r="C143" s="110" t="s">
        <v>520</v>
      </c>
    </row>
    <row r="144" spans="1:6" ht="30" customHeight="1" x14ac:dyDescent="0.25">
      <c r="B144" s="82">
        <v>1</v>
      </c>
      <c r="C144" s="110" t="s">
        <v>521</v>
      </c>
    </row>
    <row r="145" spans="2:3" ht="30" customHeight="1" x14ac:dyDescent="0.25">
      <c r="B145" s="82">
        <v>9</v>
      </c>
      <c r="C145" s="93" t="s">
        <v>271</v>
      </c>
    </row>
    <row r="146" spans="2:3" ht="30" customHeight="1" x14ac:dyDescent="0.25">
      <c r="B146" s="82"/>
      <c r="C146" s="93"/>
    </row>
    <row r="147" spans="2:3" ht="30" customHeight="1" x14ac:dyDescent="0.25">
      <c r="B147" s="84"/>
      <c r="C147" s="111" t="s">
        <v>263</v>
      </c>
    </row>
    <row r="148" spans="2:3" ht="30" customHeight="1" x14ac:dyDescent="0.25">
      <c r="B148" s="82">
        <v>2</v>
      </c>
      <c r="C148" s="110" t="s">
        <v>522</v>
      </c>
    </row>
    <row r="149" spans="2:3" ht="30" customHeight="1" x14ac:dyDescent="0.25">
      <c r="B149" s="82">
        <v>1</v>
      </c>
      <c r="C149" s="110" t="s">
        <v>259</v>
      </c>
    </row>
    <row r="150" spans="2:3" ht="30" customHeight="1" x14ac:dyDescent="0.25">
      <c r="B150" s="82">
        <v>1</v>
      </c>
      <c r="C150" s="110" t="s">
        <v>523</v>
      </c>
    </row>
    <row r="151" spans="2:3" ht="30" customHeight="1" x14ac:dyDescent="0.25">
      <c r="B151" s="82">
        <v>1</v>
      </c>
      <c r="C151" s="110" t="s">
        <v>524</v>
      </c>
    </row>
    <row r="152" spans="2:3" ht="30" customHeight="1" x14ac:dyDescent="0.25">
      <c r="B152" s="82">
        <v>1</v>
      </c>
      <c r="C152" s="110" t="s">
        <v>525</v>
      </c>
    </row>
    <row r="153" spans="2:3" ht="30" customHeight="1" x14ac:dyDescent="0.25">
      <c r="B153" s="82">
        <v>1</v>
      </c>
      <c r="C153" s="93" t="s">
        <v>526</v>
      </c>
    </row>
    <row r="154" spans="2:3" ht="30" customHeight="1" x14ac:dyDescent="0.25">
      <c r="B154" s="82">
        <v>2</v>
      </c>
      <c r="C154" s="110" t="s">
        <v>527</v>
      </c>
    </row>
    <row r="155" spans="2:3" ht="30" customHeight="1" x14ac:dyDescent="0.25">
      <c r="B155" s="82">
        <v>1</v>
      </c>
      <c r="C155" s="110" t="s">
        <v>528</v>
      </c>
    </row>
    <row r="156" spans="2:3" ht="30" customHeight="1" x14ac:dyDescent="0.25">
      <c r="B156" s="82"/>
      <c r="C156" s="110"/>
    </row>
    <row r="157" spans="2:3" ht="30" customHeight="1" x14ac:dyDescent="0.25">
      <c r="B157" s="84"/>
      <c r="C157" s="111" t="s">
        <v>293</v>
      </c>
    </row>
    <row r="158" spans="2:3" ht="30" customHeight="1" x14ac:dyDescent="0.25">
      <c r="B158" s="82">
        <v>1</v>
      </c>
      <c r="C158" s="110" t="s">
        <v>529</v>
      </c>
    </row>
    <row r="159" spans="2:3" ht="30" customHeight="1" x14ac:dyDescent="0.25">
      <c r="B159" s="82">
        <v>1</v>
      </c>
      <c r="C159" s="110" t="s">
        <v>530</v>
      </c>
    </row>
    <row r="160" spans="2:3" ht="30" customHeight="1" x14ac:dyDescent="0.25">
      <c r="B160" s="82">
        <v>1</v>
      </c>
      <c r="C160" s="110" t="s">
        <v>262</v>
      </c>
    </row>
    <row r="161" spans="2:3" ht="30" customHeight="1" x14ac:dyDescent="0.25">
      <c r="B161" s="82">
        <v>2</v>
      </c>
      <c r="C161" s="110" t="s">
        <v>531</v>
      </c>
    </row>
    <row r="162" spans="2:3" ht="30" customHeight="1" x14ac:dyDescent="0.25">
      <c r="B162" s="82">
        <v>2</v>
      </c>
      <c r="C162" s="110" t="s">
        <v>532</v>
      </c>
    </row>
    <row r="163" spans="2:3" ht="30" customHeight="1" x14ac:dyDescent="0.25">
      <c r="B163" s="82">
        <v>2</v>
      </c>
      <c r="C163" s="110" t="s">
        <v>266</v>
      </c>
    </row>
    <row r="164" spans="2:3" ht="30" customHeight="1" x14ac:dyDescent="0.25">
      <c r="B164" s="82">
        <v>1</v>
      </c>
      <c r="C164" s="110" t="s">
        <v>261</v>
      </c>
    </row>
    <row r="165" spans="2:3" ht="30" customHeight="1" x14ac:dyDescent="0.25">
      <c r="B165" s="82">
        <v>2</v>
      </c>
      <c r="C165" s="112" t="s">
        <v>533</v>
      </c>
    </row>
    <row r="166" spans="2:3" ht="30" customHeight="1" x14ac:dyDescent="0.25">
      <c r="B166" s="82">
        <v>2</v>
      </c>
      <c r="C166" s="113" t="s">
        <v>534</v>
      </c>
    </row>
    <row r="167" spans="2:3" ht="30" customHeight="1" x14ac:dyDescent="0.25">
      <c r="B167" s="82">
        <v>1</v>
      </c>
      <c r="C167" s="113" t="s">
        <v>535</v>
      </c>
    </row>
    <row r="168" spans="2:3" ht="30" customHeight="1" x14ac:dyDescent="0.25">
      <c r="B168" s="126"/>
      <c r="C168" s="127"/>
    </row>
    <row r="169" spans="2:3" ht="30" customHeight="1" x14ac:dyDescent="0.25">
      <c r="B169" s="84"/>
      <c r="C169" s="94" t="s">
        <v>267</v>
      </c>
    </row>
    <row r="170" spans="2:3" ht="30" customHeight="1" x14ac:dyDescent="0.25">
      <c r="B170" s="83">
        <v>1</v>
      </c>
      <c r="C170" s="89" t="s">
        <v>272</v>
      </c>
    </row>
    <row r="171" spans="2:3" ht="30" customHeight="1" x14ac:dyDescent="0.25">
      <c r="B171" s="83">
        <v>1</v>
      </c>
      <c r="C171" s="89" t="s">
        <v>273</v>
      </c>
    </row>
    <row r="172" spans="2:3" ht="30" customHeight="1" x14ac:dyDescent="0.25">
      <c r="B172" s="83">
        <v>1</v>
      </c>
      <c r="C172" s="89" t="s">
        <v>274</v>
      </c>
    </row>
    <row r="173" spans="2:3" ht="30" customHeight="1" x14ac:dyDescent="0.25">
      <c r="B173" s="83">
        <v>1</v>
      </c>
      <c r="C173" s="89" t="s">
        <v>275</v>
      </c>
    </row>
    <row r="174" spans="2:3" ht="30" customHeight="1" x14ac:dyDescent="0.25">
      <c r="B174" s="83">
        <v>1</v>
      </c>
      <c r="C174" s="89" t="s">
        <v>276</v>
      </c>
    </row>
    <row r="175" spans="2:3" ht="30" customHeight="1" x14ac:dyDescent="0.25">
      <c r="B175" s="83">
        <v>1</v>
      </c>
      <c r="C175" s="89" t="s">
        <v>277</v>
      </c>
    </row>
    <row r="176" spans="2:3" ht="30" customHeight="1" x14ac:dyDescent="0.25">
      <c r="B176" s="83">
        <v>1</v>
      </c>
      <c r="C176" s="89" t="s">
        <v>278</v>
      </c>
    </row>
    <row r="177" spans="2:3" ht="30" customHeight="1" x14ac:dyDescent="0.25">
      <c r="B177" s="83">
        <v>1</v>
      </c>
      <c r="C177" s="89" t="s">
        <v>279</v>
      </c>
    </row>
    <row r="178" spans="2:3" ht="30" customHeight="1" x14ac:dyDescent="0.25">
      <c r="B178" s="83">
        <v>1</v>
      </c>
      <c r="C178" s="89" t="s">
        <v>280</v>
      </c>
    </row>
    <row r="179" spans="2:3" ht="30" customHeight="1" x14ac:dyDescent="0.25">
      <c r="B179" s="83">
        <v>1</v>
      </c>
      <c r="C179" s="89" t="s">
        <v>281</v>
      </c>
    </row>
    <row r="180" spans="2:3" ht="30" customHeight="1" x14ac:dyDescent="0.25">
      <c r="B180" s="83">
        <v>2</v>
      </c>
      <c r="C180" s="89" t="s">
        <v>282</v>
      </c>
    </row>
    <row r="181" spans="2:3" ht="30" customHeight="1" x14ac:dyDescent="0.25">
      <c r="B181" s="83">
        <v>1</v>
      </c>
      <c r="C181" s="89" t="s">
        <v>283</v>
      </c>
    </row>
    <row r="182" spans="2:3" ht="30" customHeight="1" x14ac:dyDescent="0.25">
      <c r="B182" s="83">
        <v>1</v>
      </c>
      <c r="C182" s="89" t="s">
        <v>284</v>
      </c>
    </row>
    <row r="183" spans="2:3" ht="30" customHeight="1" x14ac:dyDescent="0.25">
      <c r="B183" s="83">
        <v>1</v>
      </c>
      <c r="C183" s="89" t="s">
        <v>285</v>
      </c>
    </row>
    <row r="184" spans="2:3" ht="30" customHeight="1" x14ac:dyDescent="0.25">
      <c r="B184" s="83">
        <v>1</v>
      </c>
      <c r="C184" s="89" t="s">
        <v>286</v>
      </c>
    </row>
    <row r="185" spans="2:3" ht="30" customHeight="1" x14ac:dyDescent="0.25">
      <c r="B185" s="83">
        <v>1</v>
      </c>
      <c r="C185" s="89" t="s">
        <v>287</v>
      </c>
    </row>
    <row r="186" spans="2:3" ht="30" customHeight="1" x14ac:dyDescent="0.25">
      <c r="B186" s="83">
        <v>2</v>
      </c>
      <c r="C186" s="89" t="s">
        <v>288</v>
      </c>
    </row>
    <row r="187" spans="2:3" ht="30" customHeight="1" x14ac:dyDescent="0.25">
      <c r="B187" s="83">
        <v>2</v>
      </c>
      <c r="C187" s="89" t="s">
        <v>289</v>
      </c>
    </row>
    <row r="188" spans="2:3" ht="30" customHeight="1" x14ac:dyDescent="0.25">
      <c r="B188" s="83">
        <v>1</v>
      </c>
      <c r="C188" s="89" t="s">
        <v>290</v>
      </c>
    </row>
    <row r="189" spans="2:3" ht="30" customHeight="1" x14ac:dyDescent="0.25">
      <c r="B189" s="83">
        <v>1</v>
      </c>
      <c r="C189" s="89" t="s">
        <v>291</v>
      </c>
    </row>
    <row r="190" spans="2:3" ht="30" customHeight="1" x14ac:dyDescent="0.25">
      <c r="B190" s="83">
        <v>5</v>
      </c>
      <c r="C190" s="89" t="s">
        <v>292</v>
      </c>
    </row>
    <row r="191" spans="2:3" ht="30" customHeight="1" x14ac:dyDescent="0.25">
      <c r="B191" s="83"/>
      <c r="C191" s="89"/>
    </row>
    <row r="192" spans="2:3" ht="30" customHeight="1" x14ac:dyDescent="0.25">
      <c r="B192" s="83"/>
      <c r="C192" s="94" t="s">
        <v>293</v>
      </c>
    </row>
    <row r="193" spans="2:3" ht="30" customHeight="1" x14ac:dyDescent="0.25">
      <c r="B193" s="83">
        <v>2</v>
      </c>
      <c r="C193" s="89" t="s">
        <v>294</v>
      </c>
    </row>
    <row r="194" spans="2:3" ht="30" customHeight="1" x14ac:dyDescent="0.25">
      <c r="B194" s="83">
        <v>2</v>
      </c>
      <c r="C194" s="89" t="s">
        <v>295</v>
      </c>
    </row>
    <row r="195" spans="2:3" ht="30" customHeight="1" x14ac:dyDescent="0.25">
      <c r="B195" s="83">
        <v>2</v>
      </c>
      <c r="C195" s="89" t="s">
        <v>296</v>
      </c>
    </row>
    <row r="196" spans="2:3" ht="30" customHeight="1" x14ac:dyDescent="0.25">
      <c r="B196" s="83">
        <v>2</v>
      </c>
      <c r="C196" s="89" t="s">
        <v>297</v>
      </c>
    </row>
    <row r="197" spans="2:3" ht="30" customHeight="1" x14ac:dyDescent="0.25">
      <c r="B197" s="83">
        <v>2</v>
      </c>
      <c r="C197" s="89" t="s">
        <v>298</v>
      </c>
    </row>
    <row r="198" spans="2:3" ht="30" customHeight="1" x14ac:dyDescent="0.25">
      <c r="B198" s="83">
        <v>1</v>
      </c>
      <c r="C198" s="89" t="s">
        <v>299</v>
      </c>
    </row>
    <row r="199" spans="2:3" ht="30" customHeight="1" x14ac:dyDescent="0.25">
      <c r="B199" s="83">
        <v>1</v>
      </c>
      <c r="C199" s="89" t="s">
        <v>300</v>
      </c>
    </row>
    <row r="200" spans="2:3" ht="30" customHeight="1" x14ac:dyDescent="0.25">
      <c r="B200" s="83">
        <v>1</v>
      </c>
      <c r="C200" s="89" t="s">
        <v>301</v>
      </c>
    </row>
    <row r="201" spans="2:3" ht="30" customHeight="1" x14ac:dyDescent="0.25">
      <c r="B201" s="83">
        <v>2</v>
      </c>
      <c r="C201" s="89" t="s">
        <v>302</v>
      </c>
    </row>
    <row r="202" spans="2:3" ht="30" customHeight="1" x14ac:dyDescent="0.25">
      <c r="B202" s="83">
        <v>1</v>
      </c>
      <c r="C202" s="89" t="s">
        <v>303</v>
      </c>
    </row>
    <row r="203" spans="2:3" ht="30" customHeight="1" x14ac:dyDescent="0.25">
      <c r="B203" s="83">
        <v>1</v>
      </c>
      <c r="C203" s="89" t="s">
        <v>261</v>
      </c>
    </row>
    <row r="204" spans="2:3" ht="30" customHeight="1" x14ac:dyDescent="0.25">
      <c r="B204" s="83">
        <v>1</v>
      </c>
      <c r="C204" s="89" t="s">
        <v>304</v>
      </c>
    </row>
    <row r="205" spans="2:3" ht="30" customHeight="1" x14ac:dyDescent="0.25">
      <c r="B205" s="83">
        <v>1</v>
      </c>
      <c r="C205" s="89" t="s">
        <v>262</v>
      </c>
    </row>
    <row r="206" spans="2:3" ht="30" customHeight="1" x14ac:dyDescent="0.25">
      <c r="B206" s="83">
        <v>1</v>
      </c>
      <c r="C206" s="89" t="s">
        <v>305</v>
      </c>
    </row>
    <row r="207" spans="2:3" ht="30" customHeight="1" x14ac:dyDescent="0.25">
      <c r="B207" s="83">
        <v>1</v>
      </c>
      <c r="C207" s="89" t="s">
        <v>306</v>
      </c>
    </row>
    <row r="208" spans="2:3" ht="30" customHeight="1" x14ac:dyDescent="0.25">
      <c r="B208" s="83">
        <v>1</v>
      </c>
      <c r="C208" s="89" t="s">
        <v>307</v>
      </c>
    </row>
    <row r="209" spans="1:4" ht="30" customHeight="1" x14ac:dyDescent="0.25">
      <c r="B209" s="83">
        <v>1</v>
      </c>
      <c r="C209" s="89" t="s">
        <v>308</v>
      </c>
    </row>
    <row r="210" spans="1:4" ht="30" customHeight="1" x14ac:dyDescent="0.25">
      <c r="B210" s="83">
        <v>2</v>
      </c>
      <c r="C210" s="89" t="s">
        <v>309</v>
      </c>
    </row>
    <row r="211" spans="1:4" ht="30" customHeight="1" x14ac:dyDescent="0.25">
      <c r="B211" s="83">
        <v>2</v>
      </c>
      <c r="C211" s="89" t="s">
        <v>310</v>
      </c>
    </row>
    <row r="212" spans="1:4" ht="30" customHeight="1" x14ac:dyDescent="0.25">
      <c r="B212" s="83">
        <v>1</v>
      </c>
      <c r="C212" s="89" t="s">
        <v>320</v>
      </c>
    </row>
    <row r="213" spans="1:4" ht="30" customHeight="1" x14ac:dyDescent="0.25">
      <c r="B213" s="83">
        <v>19</v>
      </c>
      <c r="C213" s="89" t="s">
        <v>321</v>
      </c>
    </row>
    <row r="214" spans="1:4" ht="30" customHeight="1" x14ac:dyDescent="0.25">
      <c r="B214" s="83"/>
      <c r="C214" s="89"/>
    </row>
    <row r="215" spans="1:4" ht="30" customHeight="1" x14ac:dyDescent="0.25">
      <c r="B215" s="86">
        <v>1</v>
      </c>
      <c r="C215" s="84" t="s">
        <v>312</v>
      </c>
      <c r="D215" s="84" t="s">
        <v>311</v>
      </c>
    </row>
    <row r="216" spans="1:4" ht="30" customHeight="1" x14ac:dyDescent="0.25">
      <c r="B216" s="86">
        <v>2</v>
      </c>
      <c r="C216" s="84" t="s">
        <v>313</v>
      </c>
      <c r="D216" s="89">
        <v>320035124</v>
      </c>
    </row>
    <row r="217" spans="1:4" ht="30" customHeight="1" x14ac:dyDescent="0.25">
      <c r="B217" s="86">
        <v>6</v>
      </c>
      <c r="C217" s="84" t="s">
        <v>268</v>
      </c>
      <c r="D217" s="84" t="s">
        <v>314</v>
      </c>
    </row>
    <row r="218" spans="1:4" ht="30" customHeight="1" x14ac:dyDescent="0.25">
      <c r="B218" s="86">
        <v>1</v>
      </c>
      <c r="C218" s="84" t="s">
        <v>316</v>
      </c>
      <c r="D218" s="84" t="s">
        <v>315</v>
      </c>
    </row>
    <row r="219" spans="1:4" ht="30" customHeight="1" x14ac:dyDescent="0.25">
      <c r="B219" s="86">
        <v>1</v>
      </c>
      <c r="C219" s="84" t="s">
        <v>318</v>
      </c>
      <c r="D219" s="95" t="s">
        <v>317</v>
      </c>
    </row>
    <row r="220" spans="1:4" ht="30" customHeight="1" x14ac:dyDescent="0.25">
      <c r="B220" s="86">
        <v>1</v>
      </c>
      <c r="C220" s="84" t="s">
        <v>270</v>
      </c>
      <c r="D220" s="95" t="s">
        <v>319</v>
      </c>
    </row>
    <row r="221" spans="1:4" ht="30" customHeight="1" x14ac:dyDescent="0.25">
      <c r="B221" s="78"/>
      <c r="C221" s="92"/>
    </row>
    <row r="222" spans="1:4" ht="30" customHeight="1" x14ac:dyDescent="0.25">
      <c r="B222" s="78"/>
      <c r="C222" s="92"/>
    </row>
    <row r="223" spans="1:4" ht="30" customHeight="1" x14ac:dyDescent="0.25">
      <c r="B223" s="78"/>
      <c r="C223" s="92"/>
    </row>
    <row r="224" spans="1:4" ht="30" customHeight="1" thickBot="1" x14ac:dyDescent="0.3">
      <c r="A224" s="77" t="s">
        <v>249</v>
      </c>
      <c r="B224" s="78"/>
      <c r="C224" s="85"/>
    </row>
    <row r="225" spans="1:3" ht="30" customHeight="1" x14ac:dyDescent="0.25">
      <c r="B225" s="78"/>
    </row>
    <row r="226" spans="1:3" ht="30" customHeight="1" x14ac:dyDescent="0.25">
      <c r="B226" s="78"/>
    </row>
    <row r="227" spans="1:3" ht="30" customHeight="1" thickBot="1" x14ac:dyDescent="0.3">
      <c r="A227" s="77" t="s">
        <v>250</v>
      </c>
      <c r="B227" s="78"/>
      <c r="C227" s="85"/>
    </row>
    <row r="228" spans="1:3" ht="30" customHeight="1" x14ac:dyDescent="0.25">
      <c r="B228" s="78"/>
    </row>
    <row r="229" spans="1:3" ht="30" customHeight="1" x14ac:dyDescent="0.25">
      <c r="B229" s="78"/>
    </row>
    <row r="230" spans="1:3" ht="30" customHeight="1" thickBot="1" x14ac:dyDescent="0.3">
      <c r="A230" s="77" t="s">
        <v>269</v>
      </c>
      <c r="B230" s="78"/>
      <c r="C230" s="85"/>
    </row>
    <row r="231" spans="1:3" ht="30" customHeight="1" x14ac:dyDescent="0.25">
      <c r="B231" s="78"/>
    </row>
    <row r="232" spans="1:3" ht="30" customHeight="1" x14ac:dyDescent="0.25">
      <c r="B232" s="78"/>
    </row>
    <row r="233" spans="1:3" ht="30" customHeight="1" thickBot="1" x14ac:dyDescent="0.3">
      <c r="A233" s="77" t="s">
        <v>260</v>
      </c>
      <c r="B233" s="78"/>
      <c r="C233" s="85"/>
    </row>
  </sheetData>
  <mergeCells count="7">
    <mergeCell ref="B168:C168"/>
    <mergeCell ref="A127:E127"/>
    <mergeCell ref="A128:E128"/>
    <mergeCell ref="A126:E126"/>
    <mergeCell ref="A1:G1"/>
    <mergeCell ref="A2:G2"/>
    <mergeCell ref="A3:G3"/>
  </mergeCells>
  <phoneticPr fontId="24" type="noConversion"/>
  <pageMargins left="0.7" right="0.7" top="0.75" bottom="0.75" header="0.3" footer="0.3"/>
  <pageSetup paperSize="9" scale="36" orientation="portrait" r:id="rId1"/>
  <ignoredErrors>
    <ignoredError sqref="B37:B106 B21:B3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3" t="s">
        <v>234</v>
      </c>
      <c r="B2" s="133"/>
      <c r="C2" s="133"/>
      <c r="D2" s="133"/>
      <c r="E2" s="133"/>
      <c r="F2" s="133"/>
      <c r="G2" s="133"/>
      <c r="H2" s="133"/>
    </row>
    <row r="3" spans="1:16" s="17" customFormat="1" ht="20.100000000000001" customHeight="1" x14ac:dyDescent="0.25">
      <c r="A3" s="133" t="s">
        <v>235</v>
      </c>
      <c r="B3" s="133"/>
      <c r="C3" s="133"/>
      <c r="D3" s="133"/>
      <c r="E3" s="133"/>
      <c r="F3" s="133"/>
      <c r="G3" s="133"/>
      <c r="H3" s="133"/>
    </row>
    <row r="4" spans="1:16" s="17" customFormat="1" ht="20.100000000000001" customHeight="1" x14ac:dyDescent="0.25">
      <c r="A4" s="133" t="s">
        <v>236</v>
      </c>
      <c r="B4" s="133"/>
      <c r="C4" s="133"/>
      <c r="D4" s="133"/>
      <c r="E4" s="133"/>
      <c r="F4" s="133"/>
      <c r="G4" s="133"/>
      <c r="H4" s="133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44933.517795023145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3" t="s">
        <v>0</v>
      </c>
      <c r="B2" s="133"/>
      <c r="C2" s="133"/>
      <c r="D2" s="133"/>
      <c r="E2" s="133"/>
      <c r="F2" s="133"/>
      <c r="G2" s="133"/>
      <c r="H2" s="67"/>
      <c r="I2" s="67"/>
      <c r="J2" s="67"/>
      <c r="K2" s="67"/>
      <c r="L2" s="68"/>
      <c r="M2" s="69"/>
    </row>
    <row r="3" spans="1:16" customFormat="1" ht="23.25" x14ac:dyDescent="0.35">
      <c r="A3" s="133" t="s">
        <v>1</v>
      </c>
      <c r="B3" s="133"/>
      <c r="C3" s="133"/>
      <c r="D3" s="133"/>
      <c r="E3" s="133"/>
      <c r="F3" s="133"/>
      <c r="G3" s="133"/>
      <c r="H3" s="70"/>
      <c r="I3" s="70"/>
      <c r="J3" s="70"/>
      <c r="K3" s="70"/>
      <c r="L3" s="70"/>
      <c r="M3" s="70"/>
    </row>
    <row r="4" spans="1:16" customFormat="1" ht="23.25" x14ac:dyDescent="0.35">
      <c r="A4" s="134" t="s">
        <v>236</v>
      </c>
      <c r="B4" s="134"/>
      <c r="C4" s="134"/>
      <c r="D4" s="134"/>
      <c r="E4" s="134"/>
      <c r="F4" s="134"/>
      <c r="G4" s="134"/>
      <c r="H4" s="70"/>
      <c r="I4" s="70"/>
      <c r="J4" s="70"/>
      <c r="K4" s="70"/>
      <c r="L4" s="70"/>
      <c r="M4" s="70"/>
      <c r="N4" s="17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44933.517795023145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2023-01-07T17:25:42Z</cp:lastPrinted>
  <dcterms:created xsi:type="dcterms:W3CDTF">2022-06-20T23:01:05Z</dcterms:created>
  <dcterms:modified xsi:type="dcterms:W3CDTF">2023-01-07T17:33:38Z</dcterms:modified>
</cp:coreProperties>
</file>