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37E58883-C2D0-411A-9453-5EFB71C9FA1D}" xr6:coauthVersionLast="47" xr6:coauthVersionMax="47" xr10:uidLastSave="{00000000-0000-0000-0000-000000000000}"/>
  <bookViews>
    <workbookView xWindow="-120" yWindow="-120" windowWidth="29040" windowHeight="15840" xr2:uid="{BE35CAE3-EBCA-4632-83F3-57EE77A95809}"/>
  </bookViews>
  <sheets>
    <sheet name="Hoja1" sheetId="1" r:id="rId1"/>
  </sheets>
  <definedNames>
    <definedName name="_xlnm.Print_Area" localSheetId="0">Hoja1!$A$1:$G$356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3" i="1" l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12" i="1"/>
  <c r="G216" i="1"/>
  <c r="G217" i="1"/>
  <c r="G218" i="1"/>
  <c r="G219" i="1"/>
  <c r="G220" i="1"/>
  <c r="G221" i="1"/>
  <c r="G222" i="1"/>
  <c r="G223" i="1"/>
  <c r="G224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90" i="1"/>
  <c r="G165" i="1"/>
  <c r="G155" i="1"/>
  <c r="G156" i="1"/>
  <c r="G157" i="1"/>
  <c r="G158" i="1"/>
  <c r="G159" i="1"/>
  <c r="G160" i="1"/>
  <c r="G161" i="1"/>
  <c r="G162" i="1"/>
  <c r="G163" i="1"/>
  <c r="G145" i="1" l="1"/>
  <c r="G146" i="1"/>
  <c r="G147" i="1"/>
  <c r="G148" i="1"/>
  <c r="G149" i="1"/>
  <c r="G150" i="1"/>
  <c r="G151" i="1"/>
  <c r="G152" i="1"/>
  <c r="G153" i="1"/>
  <c r="G144" i="1"/>
  <c r="G136" i="1"/>
  <c r="G137" i="1"/>
  <c r="G138" i="1"/>
  <c r="G139" i="1"/>
  <c r="G140" i="1"/>
  <c r="G141" i="1"/>
  <c r="G142" i="1"/>
  <c r="G135" i="1"/>
  <c r="B282" i="1"/>
  <c r="B269" i="1"/>
  <c r="B250" i="1"/>
  <c r="D225" i="1"/>
  <c r="G225" i="1" s="1"/>
  <c r="D214" i="1"/>
  <c r="D189" i="1"/>
  <c r="D111" i="1" l="1"/>
  <c r="D97" i="1"/>
  <c r="D86" i="1"/>
  <c r="D72" i="1"/>
  <c r="G107" i="1" l="1"/>
  <c r="G108" i="1"/>
  <c r="G109" i="1"/>
  <c r="G110" i="1"/>
  <c r="G106" i="1"/>
  <c r="G105" i="1" l="1"/>
  <c r="G104" i="1"/>
  <c r="G103" i="1"/>
  <c r="G102" i="1"/>
  <c r="G101" i="1"/>
  <c r="G100" i="1"/>
  <c r="G99" i="1"/>
  <c r="G98" i="1"/>
  <c r="G96" i="1"/>
  <c r="G95" i="1"/>
  <c r="G94" i="1"/>
  <c r="G93" i="1"/>
  <c r="G92" i="1"/>
  <c r="G91" i="1"/>
  <c r="G90" i="1"/>
  <c r="G89" i="1"/>
  <c r="G88" i="1"/>
  <c r="G87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 l="1"/>
  <c r="G226" i="1" l="1"/>
  <c r="G227" i="1" s="1"/>
  <c r="G228" i="1" s="1"/>
</calcChain>
</file>

<file path=xl/sharedStrings.xml><?xml version="1.0" encoding="utf-8"?>
<sst xmlns="http://schemas.openxmlformats.org/spreadsheetml/2006/main" count="731" uniqueCount="643">
  <si>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</si>
  <si>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</si>
  <si>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</si>
  <si>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</si>
  <si>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</si>
  <si>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</si>
  <si>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FIDEICOMISO TITULARIZACION OMNIHOSPITAL</t>
  </si>
  <si>
    <t>RUC. CLIENTE</t>
  </si>
  <si>
    <t>0992426187001</t>
  </si>
  <si>
    <t>PUNTO DE LLEGADA</t>
  </si>
  <si>
    <t>AV. ABEL CASTILLO S/N Y AV. JUAN TANCA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</si>
  <si>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</si>
  <si>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</si>
  <si>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</si>
  <si>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</si>
  <si>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</si>
  <si>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</si>
  <si>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>TIPO DE SEGURO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</si>
  <si>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</si>
  <si>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</si>
  <si>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</si>
  <si>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</si>
  <si>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</si>
  <si>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</si>
  <si>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</si>
  <si>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</si>
  <si>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J211223-L105</t>
  </si>
  <si>
    <t>Clavicle Superior Midshaft Plate,L,6H</t>
  </si>
  <si>
    <t>35-SMCL-007-L</t>
  </si>
  <si>
    <t>J211223-L106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</si>
  <si>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</si>
  <si>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</si>
  <si>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</si>
  <si>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</si>
  <si>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</si>
  <si>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</si>
  <si>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</si>
  <si>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</si>
  <si>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</si>
  <si>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</si>
  <si>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</si>
  <si>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</si>
  <si>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</si>
  <si>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</si>
  <si>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</si>
  <si>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</si>
  <si>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</si>
  <si>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</si>
  <si>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</si>
  <si>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</si>
  <si>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</si>
  <si>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</si>
  <si>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</si>
  <si>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</si>
  <si>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</si>
  <si>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</si>
  <si>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</si>
  <si>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</si>
  <si>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</si>
  <si>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</si>
  <si>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</si>
  <si>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</si>
  <si>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</si>
  <si>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</si>
  <si>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</si>
  <si>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</si>
  <si>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</si>
  <si>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</si>
  <si>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</si>
  <si>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</si>
  <si>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</si>
  <si>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</si>
  <si>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</si>
  <si>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</si>
  <si>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</si>
  <si>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</si>
  <si>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</si>
  <si>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</si>
  <si>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</si>
  <si>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</si>
  <si>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</si>
  <si>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</si>
  <si>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</si>
  <si>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</si>
  <si>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</si>
  <si>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</si>
  <si>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</si>
  <si>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</si>
  <si>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</si>
  <si>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</si>
  <si>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</si>
  <si>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</si>
  <si>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</si>
  <si>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</si>
  <si>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</si>
  <si>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</si>
  <si>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</si>
  <si>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</si>
  <si>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</si>
  <si>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</si>
  <si>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</si>
  <si>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</si>
  <si>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Clavicle Hook Plate,L,Depth 18mm,5H</t>
  </si>
  <si>
    <t>35-HPCL-006-L8</t>
  </si>
  <si>
    <t>J191017-L138</t>
  </si>
  <si>
    <t>Clavicle Hook Plate,L,Depth 18mm,6H</t>
  </si>
  <si>
    <t>Clavicle Hook Plate,L,Depth 18mm,7H</t>
  </si>
  <si>
    <t>Clavicle Hook Plate,L,Depth 18mm,8H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</si>
  <si>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</si>
  <si>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</si>
  <si>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</si>
  <si>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</si>
  <si>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</si>
  <si>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</si>
  <si>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</si>
  <si>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</si>
  <si>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</si>
  <si>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</si>
  <si>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</si>
  <si>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Clavicle Hook Plate,L,Depth 12mm,7H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</si>
  <si>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</si>
  <si>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</si>
  <si>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</si>
  <si>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</si>
  <si>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</si>
  <si>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</si>
  <si>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</si>
  <si>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</si>
  <si>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</si>
  <si>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</si>
  <si>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</si>
  <si>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</si>
  <si>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Clavicle Hook Plate,R,Depth 15mm,7H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</si>
  <si>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</si>
  <si>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</si>
  <si>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</si>
  <si>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</si>
  <si>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</si>
  <si>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</si>
  <si>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</si>
  <si>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Clavicle Hook Plate,R,Depth 12mm,7H</t>
  </si>
  <si>
    <t>35-HPCL-008-R2</t>
  </si>
  <si>
    <t>J191227-L047</t>
  </si>
  <si>
    <t>Clavicle Hook Plate,R,Depth 12mm,8H</t>
  </si>
  <si>
    <t>35L-SO-L10-TA</t>
  </si>
  <si>
    <t>J210628-L049</t>
  </si>
  <si>
    <t>35L-SO-L12-TA</t>
  </si>
  <si>
    <t>35L-SO-L14-TA</t>
  </si>
  <si>
    <t>J211129-L060</t>
  </si>
  <si>
    <t>35L-SO-L16-TA</t>
  </si>
  <si>
    <t>J211123-L021</t>
  </si>
  <si>
    <t>35L-SO-L18-TA</t>
  </si>
  <si>
    <t>J220120-L065</t>
  </si>
  <si>
    <t>35L-SO-L20-TA</t>
  </si>
  <si>
    <t>J211223-L022</t>
  </si>
  <si>
    <t>35L-SO-L22-TA</t>
  </si>
  <si>
    <t>R211202-L018</t>
  </si>
  <si>
    <t>35L-SO-L24-TA</t>
  </si>
  <si>
    <t>J211223-L024</t>
  </si>
  <si>
    <t>35L-SO-L26-TA</t>
  </si>
  <si>
    <t>35L-SO-L28-TA</t>
  </si>
  <si>
    <t>35L-SO-L30-TA</t>
  </si>
  <si>
    <t>35L-SO-L32-TA</t>
  </si>
  <si>
    <t>35L-SO-L34-TA</t>
  </si>
  <si>
    <t>25L-SO-008-TA</t>
  </si>
  <si>
    <t>J210204-L052</t>
  </si>
  <si>
    <t>25L-SO-010-TA</t>
  </si>
  <si>
    <t>25L-SO-012-TA</t>
  </si>
  <si>
    <t>25L-SO-014-TA</t>
  </si>
  <si>
    <t>25L-SO-016-TA</t>
  </si>
  <si>
    <t>25L-SO-018-TA</t>
  </si>
  <si>
    <t>J211015-L044</t>
  </si>
  <si>
    <t>25L-SO-020-TA</t>
  </si>
  <si>
    <t>J210929-L076</t>
  </si>
  <si>
    <t>25L-SO-022-TA</t>
  </si>
  <si>
    <t>J210610-L086</t>
  </si>
  <si>
    <t>25L-SO-024-TA</t>
  </si>
  <si>
    <t>J210907-L067</t>
  </si>
  <si>
    <t>25L-SO-026-TA</t>
  </si>
  <si>
    <t>35-SO-L10-T</t>
  </si>
  <si>
    <t>R211202-L007</t>
  </si>
  <si>
    <t>35-SO-L12-T</t>
  </si>
  <si>
    <t>35-SO-L14-T</t>
  </si>
  <si>
    <t>35-SO-L16-T</t>
  </si>
  <si>
    <t>35-SO-L18-T</t>
  </si>
  <si>
    <t>J211125-L066</t>
  </si>
  <si>
    <t>35-SO-L20-T</t>
  </si>
  <si>
    <t>35-SO-L22-T</t>
  </si>
  <si>
    <t>35-SO-L24-T</t>
  </si>
  <si>
    <t>35-SO-L26-T</t>
  </si>
  <si>
    <t>35-SO-L28-T</t>
  </si>
  <si>
    <t>35-SO-L30-T</t>
  </si>
  <si>
    <t>35-SO-L32-T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</si>
  <si>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</si>
  <si>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</si>
  <si>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</si>
  <si>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</si>
  <si>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</si>
  <si>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</si>
  <si>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</si>
  <si>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</si>
  <si>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</si>
  <si>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</si>
  <si>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</si>
  <si>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</si>
  <si>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</si>
  <si>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</si>
  <si>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</si>
  <si>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</si>
  <si>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</si>
  <si>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</si>
  <si>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</si>
  <si>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</si>
  <si>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</si>
  <si>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112-35-703</t>
  </si>
  <si>
    <t>BROCA DE l 2.7(AO)</t>
  </si>
  <si>
    <t>113-HF-613</t>
  </si>
  <si>
    <t xml:space="preserve">ANCLAJE RAPIDO DE 2.0MM </t>
  </si>
  <si>
    <t>113-HF-619</t>
  </si>
  <si>
    <t xml:space="preserve">ANCLAJE RAPDIO DE 3.5MM 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</si>
  <si>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</si>
  <si>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</si>
  <si>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</si>
  <si>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</si>
  <si>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</si>
  <si>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</si>
  <si>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</si>
  <si>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</si>
  <si>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</si>
  <si>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</si>
  <si>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</si>
  <si>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</si>
  <si>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>PINES</t>
  </si>
  <si>
    <t>111-092</t>
  </si>
  <si>
    <t xml:space="preserve">MANGO DE ATORNILLADOR </t>
  </si>
  <si>
    <t>111-134</t>
  </si>
  <si>
    <t>PINZA DE RECUCCION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</si>
  <si>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</si>
  <si>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</si>
  <si>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</si>
  <si>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</si>
  <si>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</si>
  <si>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</si>
  <si>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</si>
  <si>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</si>
  <si>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</si>
  <si>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</si>
  <si>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>ENTREGADO POR</t>
  </si>
  <si>
    <t>RECIBIDO POR</t>
  </si>
  <si>
    <t>INSRUMENTADOR</t>
  </si>
  <si>
    <t>VERIFICADO POR:</t>
  </si>
  <si>
    <t xml:space="preserve">DR. MONTANERO </t>
  </si>
  <si>
    <t>IDENTIFICACION DEL PACIENTE</t>
  </si>
  <si>
    <t xml:space="preserve">OBSERVACIONES </t>
  </si>
  <si>
    <t xml:space="preserve">ISSPOL 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</si>
  <si>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</si>
  <si>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</si>
  <si>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</si>
  <si>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</si>
  <si>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</si>
  <si>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</si>
  <si>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</si>
  <si>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</si>
  <si>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</si>
  <si>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</si>
  <si>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</si>
  <si>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</si>
  <si>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</si>
  <si>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</si>
  <si>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</si>
  <si>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</si>
  <si>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</si>
  <si>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</si>
  <si>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</si>
  <si>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</si>
  <si>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Ti-102.255</t>
  </si>
  <si>
    <t>2100027758</t>
  </si>
  <si>
    <t>Ti-102.260</t>
  </si>
  <si>
    <t>2100027759</t>
  </si>
  <si>
    <t>55903565YN</t>
  </si>
  <si>
    <t>1900047462</t>
  </si>
  <si>
    <t>55903570YN</t>
  </si>
  <si>
    <t>1900047727</t>
  </si>
  <si>
    <t>T500935012</t>
  </si>
  <si>
    <t>2100004807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</si>
  <si>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</si>
  <si>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</si>
  <si>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</si>
  <si>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</si>
  <si>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</si>
  <si>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</si>
  <si>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</si>
  <si>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</si>
  <si>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</si>
  <si>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</si>
  <si>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</si>
  <si>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</si>
  <si>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</si>
  <si>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</si>
  <si>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</si>
  <si>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</si>
  <si>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</si>
  <si>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</si>
  <si>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</si>
  <si>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</si>
  <si>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</si>
  <si>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T500935040</t>
  </si>
  <si>
    <t>T500935042</t>
  </si>
  <si>
    <t>K180400706</t>
  </si>
  <si>
    <t>T500935044</t>
  </si>
  <si>
    <t>M180400715</t>
  </si>
  <si>
    <t>T500935046</t>
  </si>
  <si>
    <t>E190400736</t>
  </si>
  <si>
    <t>T500935048</t>
  </si>
  <si>
    <t>K180400719</t>
  </si>
  <si>
    <t>T500935050</t>
  </si>
  <si>
    <t>C2103692</t>
  </si>
  <si>
    <t>T500935056</t>
  </si>
  <si>
    <t>F180400701</t>
  </si>
  <si>
    <t>T500935060</t>
  </si>
  <si>
    <t>T500935065</t>
  </si>
  <si>
    <t>T500935070</t>
  </si>
  <si>
    <t>040030020</t>
  </si>
  <si>
    <t>J2104461</t>
  </si>
  <si>
    <t>040030025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</si>
  <si>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</si>
  <si>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</si>
  <si>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</si>
  <si>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</si>
  <si>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</si>
  <si>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</si>
  <si>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</si>
  <si>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</si>
  <si>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</si>
  <si>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</si>
  <si>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</si>
  <si>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</si>
  <si>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</si>
  <si>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</si>
  <si>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</si>
  <si>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TI-115.010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</si>
  <si>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</si>
  <si>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</si>
  <si>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</si>
  <si>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</si>
  <si>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</si>
  <si>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</si>
  <si>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</si>
  <si>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</si>
  <si>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</si>
  <si>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</si>
  <si>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</si>
  <si>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</si>
  <si>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</si>
  <si>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</si>
  <si>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</si>
  <si>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</si>
  <si>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</si>
  <si>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</si>
  <si>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</si>
  <si>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</si>
  <si>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</si>
  <si>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</si>
  <si>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</si>
  <si>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</si>
  <si>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</si>
  <si>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</si>
  <si>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</si>
  <si>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</si>
  <si>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</si>
  <si>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</si>
  <si>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</si>
  <si>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 xml:space="preserve">BANDEJA INFERIOR </t>
  </si>
  <si>
    <t xml:space="preserve">SEPARADORES DE VOLKMAN </t>
  </si>
  <si>
    <t xml:space="preserve">DESPERIO  MANGO AZUL ANGOSTO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</si>
  <si>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</si>
  <si>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</si>
  <si>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</si>
  <si>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</si>
  <si>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</si>
  <si>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</si>
  <si>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</si>
  <si>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VILLAMAR  RODRIGUEZ KLEBER</t>
  </si>
  <si>
    <t>35-HPCL-007-L9</t>
  </si>
  <si>
    <t>35-HPCL-008-L10</t>
  </si>
  <si>
    <t>Clavicle Hook Plate,L,Depth 15mm,7H</t>
  </si>
  <si>
    <t>35-HPCL-008-L6</t>
  </si>
  <si>
    <t>35-HPCL-007-L3</t>
  </si>
  <si>
    <t>Clavicle Hook Plate,L,Depth 12mm,8H</t>
  </si>
  <si>
    <t>35-HPCL-007-R3</t>
  </si>
  <si>
    <t>35-HPCL-007-R9</t>
  </si>
  <si>
    <t>J191017-L155</t>
  </si>
  <si>
    <t>Clavicle Hook Plate,R,Depth 18mm,7H</t>
  </si>
  <si>
    <t>35-HPCL-008-R10</t>
  </si>
  <si>
    <t>J191017-L156</t>
  </si>
  <si>
    <t>Clavicle Hook Plate,R,Depth 18mm,8H</t>
  </si>
  <si>
    <t>35-HPCL-007-R6</t>
  </si>
  <si>
    <t>J191028-L058</t>
  </si>
  <si>
    <t>35-HPCL-008-R7</t>
  </si>
  <si>
    <t>J191028-L059</t>
  </si>
  <si>
    <t>210628</t>
  </si>
  <si>
    <t>3.5 LOCKING CORTICAL STARIX GREEN 10mm</t>
  </si>
  <si>
    <t>3.5 LOCKING CORTICAL STARIX GREEN 12mm</t>
  </si>
  <si>
    <t>J220714-L115</t>
  </si>
  <si>
    <t>3.5 LOCKING CORTICAL STARIX GREEN 14mm</t>
  </si>
  <si>
    <t>211223</t>
  </si>
  <si>
    <t>3.5 LOCKING CORTICAL STARIX GREEN 16mm</t>
  </si>
  <si>
    <t>211227</t>
  </si>
  <si>
    <t>3.5 LOCKING CORTICAL STARIX GREEN 18mm</t>
  </si>
  <si>
    <t>3.5 LOCKING CORTICAL STARIX GREEN 20mm</t>
  </si>
  <si>
    <t>211202</t>
  </si>
  <si>
    <t>3.5 LOCKING CORTICAL STARIX GREEN 22mm</t>
  </si>
  <si>
    <t>3.5 LOCKING CORTICAL STARIX GREEN 24mm</t>
  </si>
  <si>
    <t>3.5 LOCKING CORTICAL STARIX GREEN 26mm</t>
  </si>
  <si>
    <t>210525</t>
  </si>
  <si>
    <t>3.5 LOCKING CORTICAL STARIX GREEN 28mm</t>
  </si>
  <si>
    <t>210826</t>
  </si>
  <si>
    <t>3.5 LOCKING CORTICAL STARIX GREEN 30mm</t>
  </si>
  <si>
    <t>3.5 LOCKING CORTICAL STARIX GREEN 32mm</t>
  </si>
  <si>
    <t>3.5 LOCKING CORTICAL STARIX GREEN 34mm</t>
  </si>
  <si>
    <t xml:space="preserve"> 2.5 LOCKING CORTICAL STARIX BLUE 8mm</t>
  </si>
  <si>
    <t>J220608-L054</t>
  </si>
  <si>
    <t xml:space="preserve"> 2.5 LOCKING CORTICAL STARIX BLUE 10mm</t>
  </si>
  <si>
    <t>J220714-L005</t>
  </si>
  <si>
    <t xml:space="preserve"> 2.5 LOCKING CORTICAL STARIX BLUE 12mm</t>
  </si>
  <si>
    <t>R211117-L057</t>
  </si>
  <si>
    <t xml:space="preserve"> 2.5 LOCKING CORTICAL STARIX BLUE 14mm</t>
  </si>
  <si>
    <t>J211025-L043</t>
  </si>
  <si>
    <t xml:space="preserve"> 2.5 LOCKING CORTICAL STARIX BLUE 16mm</t>
  </si>
  <si>
    <t xml:space="preserve"> 2.5 LOCKING CORTICAL STARIX BLUE 18mm</t>
  </si>
  <si>
    <t xml:space="preserve"> 2.5 LOCKING CORTICAL STARIX BLUE 20mm</t>
  </si>
  <si>
    <t xml:space="preserve"> 2.5 LOCKING CORTICAL STARIX BLUE 22mm</t>
  </si>
  <si>
    <t>J220112-L089</t>
  </si>
  <si>
    <t xml:space="preserve"> 2.5 LOCKING CORTICAL STARIX BLUE 24mm</t>
  </si>
  <si>
    <t xml:space="preserve"> 2.5 LOCKING CORTICAL STARIX BLUE 26mm</t>
  </si>
  <si>
    <t>3.5 NON LOCKING CORTICAL STARIX NON ANODIZING 10mm</t>
  </si>
  <si>
    <t>J211125-L064</t>
  </si>
  <si>
    <t>3.5 NON LOCKING CORTICAL STARIX NON ANODIZING 12mm</t>
  </si>
  <si>
    <t>3.5 NON LOCKING CORTICAL STARIX NON ANODIZING 14mm</t>
  </si>
  <si>
    <t>J201015-L046</t>
  </si>
  <si>
    <t>3.5 NON LOCKING CORTICAL STARIX NON ANODIZING 16mm</t>
  </si>
  <si>
    <t>3.5 NON LOCKING CORTICAL STARIX NON ANODIZING 18mm</t>
  </si>
  <si>
    <t>J211125-L067</t>
  </si>
  <si>
    <t>3.5 NON LOCKING CORTICAL STARIX NON ANODIZING 20mm</t>
  </si>
  <si>
    <t>J210907-L102</t>
  </si>
  <si>
    <t>3.5 NON LOCKING CORTICAL STARIX NON ANODIZING 22mm</t>
  </si>
  <si>
    <t>3.5 NON LOCKING CORTICAL STARIX NON ANODIZING 24mm</t>
  </si>
  <si>
    <t>3.5 NON LOCKING CORTICAL STARIX NON ANODIZING 26mm</t>
  </si>
  <si>
    <t>3.5 NON LOCKING CORTICAL STARIX NON ANODIZING 28mm</t>
  </si>
  <si>
    <t>J211125-L068</t>
  </si>
  <si>
    <t>3.5 NON LOCKING CORTICAL STARIX NON ANODIZING 30mm</t>
  </si>
  <si>
    <t>J211125-L069</t>
  </si>
  <si>
    <t>3.5 NON LOCKING CORTICAL STARIX NON ANODIZING 32mm</t>
  </si>
  <si>
    <t>35-SO-L34-T</t>
  </si>
  <si>
    <t>J211125-L070</t>
  </si>
  <si>
    <t>3.5 NON LOCKING CORTICAL STARIX NON ANODIZING 34mm</t>
  </si>
  <si>
    <t>35V-DIST-106</t>
  </si>
  <si>
    <t>J190513-L027</t>
  </si>
  <si>
    <t>35V-DIST-108</t>
  </si>
  <si>
    <t>J201208-L001</t>
  </si>
  <si>
    <t>35V-DIST-110</t>
  </si>
  <si>
    <t>J201123-L019</t>
  </si>
  <si>
    <t>35V-DIST-112</t>
  </si>
  <si>
    <t>J201014-L048</t>
  </si>
  <si>
    <t>35V-DIST-114</t>
  </si>
  <si>
    <t>J200514-L071</t>
  </si>
  <si>
    <t>35V-DIST-116</t>
  </si>
  <si>
    <t>J201014-L047</t>
  </si>
  <si>
    <t>35V-DIST-304</t>
  </si>
  <si>
    <t>J201124-L032</t>
  </si>
  <si>
    <t>35V-DIST-305</t>
  </si>
  <si>
    <t>J210126-L018</t>
  </si>
  <si>
    <t>35V-DIST-306</t>
  </si>
  <si>
    <t>J201119-L032</t>
  </si>
  <si>
    <t>35V-DIST-307</t>
  </si>
  <si>
    <t>J210129-L006</t>
  </si>
  <si>
    <t>35V-DIST-308</t>
  </si>
  <si>
    <t>J190513-L028</t>
  </si>
  <si>
    <t>35V-DIST-309</t>
  </si>
  <si>
    <t>R200827-L006</t>
  </si>
  <si>
    <t>35V-DIST-310</t>
  </si>
  <si>
    <t>R200827-L007</t>
  </si>
  <si>
    <t>35V-DIST-311</t>
  </si>
  <si>
    <t>J200821-L101</t>
  </si>
  <si>
    <t>35V-DIST-312</t>
  </si>
  <si>
    <t>R200827-L009</t>
  </si>
  <si>
    <t>35-DIST-206</t>
  </si>
  <si>
    <t>J201014-L007</t>
  </si>
  <si>
    <t>35-DIST-207</t>
  </si>
  <si>
    <t>J201119-L046</t>
  </si>
  <si>
    <t>35-DIST-208</t>
  </si>
  <si>
    <t>J201014-L059</t>
  </si>
  <si>
    <t>35-DIST-209</t>
  </si>
  <si>
    <t>R200827-L003</t>
  </si>
  <si>
    <t>35-DIST-210</t>
  </si>
  <si>
    <t>R200827-L002</t>
  </si>
  <si>
    <t>35-DIST-211</t>
  </si>
  <si>
    <t>R201022-L037</t>
  </si>
  <si>
    <t>35-DIST-212</t>
  </si>
  <si>
    <t>R201022-L038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</si>
  <si>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</si>
  <si>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</si>
  <si>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</si>
  <si>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</si>
  <si>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</si>
  <si>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</si>
  <si>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</si>
  <si>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</si>
  <si>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</si>
  <si>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</si>
  <si>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TORNILLO CORTICAL 3.5*32mm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</si>
  <si>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</si>
  <si>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</si>
  <si>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</si>
  <si>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</si>
  <si>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</si>
  <si>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</si>
  <si>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</si>
  <si>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</si>
  <si>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</si>
  <si>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>TORNILLO CORTICAL 3.5*55mm TITANIO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</si>
  <si>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</si>
  <si>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</si>
  <si>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</si>
  <si>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</si>
  <si>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</si>
  <si>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</si>
  <si>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</si>
  <si>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</si>
  <si>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</si>
  <si>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</si>
  <si>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</si>
  <si>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</si>
  <si>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</si>
  <si>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</si>
  <si>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</si>
  <si>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</si>
  <si>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</si>
  <si>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</si>
  <si>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</si>
  <si>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</si>
  <si>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</si>
  <si>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</si>
  <si>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</si>
  <si>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TORNILLO DE BLOQUEO 3.5*56mm TITANIO</t>
  </si>
  <si>
    <t>TORNILLO DE BLOQUEO 3.5*60mm TITANIO</t>
  </si>
  <si>
    <t>TORNILLO DE BLOQUEO 3.5*65mm TITANIO</t>
  </si>
  <si>
    <t xml:space="preserve">TORNILLO DE BLOQUEO 3.5*70mm TITANIO </t>
  </si>
  <si>
    <t>TORNILLO ESPONJOSO 4.0 *20mm TITANIO</t>
  </si>
  <si>
    <t>TORNILLO ESPONJOSO 4.0 *25mm TITANIO</t>
  </si>
  <si>
    <t>TORNILLO ESPONJOSO 4.0 *30mm TITANIO</t>
  </si>
  <si>
    <t>TORNILLO ESPONJOSO 4.0 *35mm TITANIO</t>
  </si>
  <si>
    <t>TORNILLO ESPONJOSO 4.0 *40mm TITANIO</t>
  </si>
  <si>
    <t>TORNILLO ESPONJOSO 4.0 *45mm TITANIO</t>
  </si>
  <si>
    <t>TORNILLO ESPONJOSO 4.0 *50mm TITANIO</t>
  </si>
  <si>
    <t>TORNILLO ESPONJOSO 4.0 *55mm TITANIO</t>
  </si>
  <si>
    <t>TORNILLO ESPONJOSO 4.0 *60mm TITANIO</t>
  </si>
  <si>
    <t>ARANDELAS 3.5mm TITANIO</t>
  </si>
  <si>
    <t>INSTRUMENTAL 3.5 IRENE # 1</t>
  </si>
  <si>
    <t xml:space="preserve">MANGO EN T ANCLAJE RAPIDO </t>
  </si>
  <si>
    <t xml:space="preserve">SEPARADORES MINIHOMAN ANCHOS </t>
  </si>
  <si>
    <t>GUIA CENTRICA Y EXCENTRICA2.5 MM</t>
  </si>
  <si>
    <t xml:space="preserve">ATORNILLADOR MANGO CAFÉ L 3.5 CON CAMISA </t>
  </si>
  <si>
    <t>INSTRUMENTAL ARIX DIAPHYSIS SYSTEM</t>
  </si>
  <si>
    <t>111-063</t>
  </si>
  <si>
    <t xml:space="preserve">MANGOS DE ATORNILLADOR </t>
  </si>
  <si>
    <t>BROCA DE 2.7(AO)</t>
  </si>
  <si>
    <t>112-35-701-L</t>
  </si>
  <si>
    <t>BROCA DE 3.6(AO)</t>
  </si>
  <si>
    <t xml:space="preserve">GUIA DE BROCA 3.5 </t>
  </si>
  <si>
    <t>111-168</t>
  </si>
  <si>
    <t xml:space="preserve">GUIA DE BROCA 2.7/3.5MM </t>
  </si>
  <si>
    <t>111-170</t>
  </si>
  <si>
    <t xml:space="preserve">GUIA DE BLOQUEO </t>
  </si>
  <si>
    <t xml:space="preserve">GUIA  2.7 ANGULO VARIABLE </t>
  </si>
  <si>
    <t xml:space="preserve">DRILL GUIA </t>
  </si>
  <si>
    <t>114-009</t>
  </si>
  <si>
    <t xml:space="preserve">PINZA DE SUJECCION </t>
  </si>
  <si>
    <t>113-HF-616</t>
  </si>
  <si>
    <t xml:space="preserve">ANCLAJE RAPIDO </t>
  </si>
  <si>
    <t xml:space="preserve">DISPENSADOR DE PINES </t>
  </si>
  <si>
    <t>GUIA PIN  1.6</t>
  </si>
  <si>
    <t>DOBLADORAS DE PLACA  4.0T/4.5T</t>
  </si>
  <si>
    <t>112-114</t>
  </si>
  <si>
    <t xml:space="preserve">CAJA DE TORNILLOS 3.5 </t>
  </si>
  <si>
    <t>A10-01-0001 21N1413</t>
  </si>
  <si>
    <t xml:space="preserve">MOTOR CANULADO </t>
  </si>
  <si>
    <t xml:space="preserve">PROTECTORES DE BATERIA </t>
  </si>
  <si>
    <t>N/A</t>
  </si>
  <si>
    <t xml:space="preserve">ADAPTADORES ANCLAJE RAPIDO </t>
  </si>
  <si>
    <t>21N0800</t>
  </si>
  <si>
    <t xml:space="preserve">LLAVE JACOBS </t>
  </si>
  <si>
    <t>21N1427</t>
  </si>
  <si>
    <t xml:space="preserve">INTERCAMBIADOR DE BATERIA </t>
  </si>
  <si>
    <t>B215351</t>
  </si>
  <si>
    <t xml:space="preserve">BATERIAS ROJAS </t>
  </si>
  <si>
    <t xml:space="preserve">CONTENEDOR </t>
  </si>
  <si>
    <t>LCP Type, All Thickness, 6Hole</t>
  </si>
  <si>
    <t>LCP Type, All Thickness, 8Hole</t>
  </si>
  <si>
    <t>LCP Type, All Thickness, 10Hole</t>
  </si>
  <si>
    <t>LCP Type, All Thickness, 12Hole</t>
  </si>
  <si>
    <t>LCP Type, All Thickness, 14Hole</t>
  </si>
  <si>
    <t>LCP Type, All Thickness, 16Hole</t>
  </si>
  <si>
    <t>1/3 Type, All Thickness, 4Hole</t>
  </si>
  <si>
    <t>1/3 Type, All Thickness, 5Hole</t>
  </si>
  <si>
    <t>1/3 Type, All Thickness, 6Hole</t>
  </si>
  <si>
    <t>1/3 Type, All Thickness, 7Hole</t>
  </si>
  <si>
    <t>1/3 Type, All Thickness, 8Hole</t>
  </si>
  <si>
    <t>1/3 Type, All Thickness, 9Hole</t>
  </si>
  <si>
    <t>1/3 Type, All Thickness, 10Hole</t>
  </si>
  <si>
    <t>1/3 Type, All Thickness, 11Hole</t>
  </si>
  <si>
    <t>1/3 Type, All Thickness, 12Hole</t>
  </si>
  <si>
    <t>DCP Type, All Thickness, 6Hole</t>
  </si>
  <si>
    <t>DCP Type, All Thickness, 7Hole</t>
  </si>
  <si>
    <t>DCP Type, All Thickness, 8Hole</t>
  </si>
  <si>
    <t>DCP Type, All Thickness, 9Hole</t>
  </si>
  <si>
    <t>DCP Type, All Thickness, 10Hole</t>
  </si>
  <si>
    <t>DCP Type, All Thickness, 11Hole</t>
  </si>
  <si>
    <t>DCP Type, All Thickness, 12Hole</t>
  </si>
  <si>
    <t>A80690507</t>
  </si>
  <si>
    <t>2200114355</t>
  </si>
  <si>
    <t>PLACA  BLOQ.  DCP  3.5mm*4 ORIF. TIT.</t>
  </si>
  <si>
    <t>PLACA  BLOQ.  DCP  3.5mm*5 ORIF. TIT.</t>
  </si>
  <si>
    <t>A80690608</t>
  </si>
  <si>
    <t>PLACA  BLOQ.  DCP  3.5mm*6 ORIF. TIT.</t>
  </si>
  <si>
    <t>A80690709</t>
  </si>
  <si>
    <t>2200105474</t>
  </si>
  <si>
    <t>PLACA  BLOQ.  DCP  3.5mm*7 ORIF. TIT.</t>
  </si>
  <si>
    <t>A80690811</t>
  </si>
  <si>
    <t>2200114357</t>
  </si>
  <si>
    <t>PLACA  BLOQ.  DCP  3.5mm*8 ORIF. TIT.</t>
  </si>
  <si>
    <t>A80690912</t>
  </si>
  <si>
    <t>2200087436</t>
  </si>
  <si>
    <t>PLACA  BLOQ.  DCP  3.5mm*9 ORIF. TIT.</t>
  </si>
  <si>
    <t>A806901013</t>
  </si>
  <si>
    <t>2200087437</t>
  </si>
  <si>
    <t>PLACA  BLOQ.  DCP  3.5mm*10 ORIF. TIT.</t>
  </si>
  <si>
    <t>A806901214</t>
  </si>
  <si>
    <t>PLACA  BLOQ.  DCP  3.5mm*12 ORIF. TIT.</t>
  </si>
  <si>
    <t>PLACA  BLOQ.  DCP  3.5mm*11 ORIF. TIT.</t>
  </si>
  <si>
    <t>KAI6513</t>
  </si>
  <si>
    <t>6:00AM</t>
  </si>
  <si>
    <t>NEIQ0745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</si>
</sst>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&quot;$&quot;#,##0.00"/>
    <numFmt numFmtId="168" formatCode="_-&quot;$&quot;\ * #,##0.00_-;\-&quot;$&quot;\ * #,##0.00_-;_-&quot;$&quot;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  <xf numFmtId="0" fontId="4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9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18" fillId="0" borderId="1" xfId="0" applyFont="1" applyBorder="1"/>
    <xf numFmtId="44" fontId="19" fillId="0" borderId="5" xfId="1" applyFont="1" applyFill="1" applyBorder="1" applyAlignment="1"/>
    <xf numFmtId="9" fontId="19" fillId="0" borderId="1" xfId="2" applyNumberFormat="1" applyFont="1" applyBorder="1" applyAlignment="1">
      <alignment horizontal="left" wrapText="1"/>
    </xf>
    <xf numFmtId="0" fontId="16" fillId="0" borderId="0" xfId="2" applyFont="1" applyAlignment="1">
      <alignment horizontal="center" wrapText="1"/>
    </xf>
    <xf numFmtId="44" fontId="13" fillId="0" borderId="0" xfId="1" applyFont="1" applyFill="1" applyBorder="1" applyAlignment="1"/>
    <xf numFmtId="0" fontId="9" fillId="0" borderId="0" xfId="0" applyFont="1"/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left"/>
    </xf>
    <xf numFmtId="165" fontId="13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8" xfId="0" applyFont="1" applyBorder="1"/>
    <xf numFmtId="0" fontId="18" fillId="0" borderId="8" xfId="0" applyFont="1" applyBorder="1"/>
    <xf numFmtId="0" fontId="22" fillId="0" borderId="0" xfId="0" applyFont="1" applyAlignment="1">
      <alignment horizontal="right"/>
    </xf>
    <xf numFmtId="0" fontId="18" fillId="0" borderId="0" xfId="0" applyFont="1"/>
    <xf numFmtId="0" fontId="18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8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top"/>
    </xf>
    <xf numFmtId="0" fontId="2" fillId="0" borderId="0" xfId="0" applyFont="1"/>
    <xf numFmtId="0" fontId="12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9" fillId="0" borderId="6" xfId="2" applyFont="1" applyBorder="1" applyAlignment="1">
      <alignment horizontal="right" wrapText="1"/>
    </xf>
    <xf numFmtId="0" fontId="19" fillId="0" borderId="7" xfId="2" applyFont="1" applyBorder="1" applyAlignment="1">
      <alignment horizontal="right" wrapText="1"/>
    </xf>
    <xf numFmtId="0" fontId="19" fillId="0" borderId="5" xfId="2" applyFont="1" applyBorder="1" applyAlignment="1">
      <alignment horizontal="right" wrapText="1"/>
    </xf>
    <xf numFmtId="0" fontId="19" fillId="0" borderId="1" xfId="2" applyFont="1" applyBorder="1" applyAlignment="1">
      <alignment horizontal="right" wrapText="1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/>
    </xf>
    <xf numFmtId="0" fontId="8" fillId="0" borderId="1" xfId="0" applyFont="1" applyBorder="1" applyAlignment="1" applyProtection="1">
      <alignment readingOrder="1"/>
      <protection locked="0"/>
    </xf>
    <xf numFmtId="0" fontId="8" fillId="2" borderId="1" xfId="0" applyFont="1" applyFill="1" applyBorder="1" applyAlignment="1"/>
    <xf numFmtId="0" fontId="8" fillId="7" borderId="1" xfId="0" applyFont="1" applyFill="1" applyBorder="1" applyAlignment="1"/>
    <xf numFmtId="0" fontId="8" fillId="0" borderId="1" xfId="0" applyFont="1" applyBorder="1" applyAlignment="1"/>
    <xf numFmtId="0" fontId="15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center" readingOrder="1"/>
      <protection locked="0"/>
    </xf>
    <xf numFmtId="0" fontId="19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8" fillId="0" borderId="0" xfId="0" applyFont="1" applyAlignment="1"/>
    <xf numFmtId="0" fontId="9" fillId="0" borderId="6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6" fillId="0" borderId="0" xfId="2" applyFont="1" applyBorder="1" applyAlignment="1">
      <alignment horizontal="center" wrapText="1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/>
    <xf numFmtId="0" fontId="16" fillId="0" borderId="1" xfId="0" applyFont="1" applyBorder="1" applyAlignment="1">
      <alignment horizontal="left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2" applyFont="1" applyFill="1" applyBorder="1" applyAlignment="1">
      <alignment horizontal="center" wrapText="1"/>
    </xf>
    <xf numFmtId="0" fontId="20" fillId="0" borderId="0" xfId="0" applyFont="1" applyFill="1" applyBorder="1" applyAlignment="1"/>
    <xf numFmtId="0" fontId="20" fillId="4" borderId="6" xfId="0" applyFont="1" applyFill="1" applyBorder="1" applyAlignment="1">
      <alignment horizontal="center"/>
    </xf>
    <xf numFmtId="0" fontId="20" fillId="4" borderId="7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0" fontId="13" fillId="0" borderId="1" xfId="4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19" fillId="0" borderId="0" xfId="0" applyFont="1" applyBorder="1" applyAlignment="1">
      <alignment horizontal="center"/>
    </xf>
    <xf numFmtId="0" fontId="18" fillId="0" borderId="0" xfId="0" applyFont="1" applyBorder="1"/>
    <xf numFmtId="0" fontId="8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8" fillId="0" borderId="1" xfId="0" applyFont="1" applyBorder="1" applyAlignment="1" applyProtection="1">
      <alignment horizontal="center" wrapText="1" readingOrder="1"/>
      <protection locked="0"/>
    </xf>
    <xf numFmtId="20" fontId="11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165" fontId="17" fillId="0" borderId="1" xfId="3" applyNumberFormat="1" applyFont="1" applyFill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4" fontId="13" fillId="0" borderId="1" xfId="0" applyNumberFormat="1" applyFont="1" applyBorder="1" applyAlignment="1">
      <alignment horizontal="right"/>
    </xf>
    <xf numFmtId="166" fontId="13" fillId="0" borderId="1" xfId="0" applyNumberFormat="1" applyFont="1" applyBorder="1" applyAlignment="1">
      <alignment horizontal="right"/>
    </xf>
    <xf numFmtId="49" fontId="13" fillId="2" borderId="1" xfId="0" applyNumberFormat="1" applyFont="1" applyFill="1" applyBorder="1" applyAlignment="1">
      <alignment horizontal="left"/>
    </xf>
    <xf numFmtId="49" fontId="13" fillId="7" borderId="1" xfId="0" applyNumberFormat="1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49" fontId="8" fillId="7" borderId="1" xfId="0" applyNumberFormat="1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8" fontId="8" fillId="7" borderId="1" xfId="1" applyNumberFormat="1" applyFont="1" applyFill="1" applyBorder="1" applyAlignment="1">
      <alignment horizontal="left"/>
    </xf>
    <xf numFmtId="49" fontId="24" fillId="2" borderId="1" xfId="0" applyNumberFormat="1" applyFont="1" applyFill="1" applyBorder="1" applyAlignment="1">
      <alignment horizontal="left"/>
    </xf>
    <xf numFmtId="0" fontId="26" fillId="5" borderId="1" xfId="0" applyFont="1" applyFill="1" applyBorder="1" applyAlignment="1">
      <alignment horizontal="center" vertical="center"/>
    </xf>
  </cellXfs>
  <cellStyles count="5">
    <cellStyle name="Moneda" xfId="1" builtinId="4"/>
    <cellStyle name="Moneda [0] 2" xfId="3" xr:uid="{4C558D0D-F5D4-4BA1-95CB-6FF41DF92DB0}"/>
    <cellStyle name="Normal" xfId="0" builtinId="0"/>
    <cellStyle name="Normal 2" xfId="2" xr:uid="{9BF2C550-E05D-4EB9-AC1A-2F5FCBEC90BE}"/>
    <cellStyle name="Normal 3" xfId="4" xr:uid="{DC2999B7-ECEF-4D0D-8F71-9088EEFF47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573595</xdr:colOff>
      <xdr:row>0</xdr:row>
      <xdr:rowOff>94203</xdr:rowOff>
    </xdr:from>
    <xdr:to>
      <xdr:col>2</xdr:col>
      <xdr:colOff>96471</xdr:colOff>
      <xdr:row>5</xdr:row>
      <xdr:rowOff>32182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1A10BD-2A15-48C3-8A71-B2E68FC1C0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73595" y="94203"/>
          <a:ext cx="2179235" cy="1309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67A9-F441-4790-BFC2-4FFBC9AAB5F9}">
  <dimension ref="A1:P358"/>
  <sheetViews>
    <sheetView tabSelected="1" topLeftCell="A125" zoomScale="91" zoomScaleNormal="91"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1.42578125" style="14" customWidth="1"/>
    <col min="2" max="2" width="18.28515625" style="14" customWidth="1"/>
    <col min="3" max="3" width="70.140625" style="14" customWidth="1"/>
    <col min="4" max="4" width="16.28515625" style="14" customWidth="1"/>
    <col min="5" max="5" width="13.42578125" style="14" customWidth="1"/>
    <col min="6" max="6" width="14.85546875" style="14" customWidth="1"/>
    <col min="7" max="7" width="16.42578125" style="14" customWidth="1"/>
    <col min="8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7" t="s">
        <v>0</v>
      </c>
      <c r="B2" s="67"/>
      <c r="C2" s="67"/>
      <c r="D2" s="67"/>
      <c r="E2" s="67"/>
      <c r="F2" s="67"/>
      <c r="G2" s="67"/>
      <c r="H2" s="2"/>
      <c r="I2" s="2"/>
      <c r="J2" s="2"/>
      <c r="K2" s="2"/>
      <c r="L2" s="3"/>
      <c r="M2" s="4"/>
    </row>
    <row r="3" spans="1:16" customFormat="1" ht="23.25" x14ac:dyDescent="0.35">
      <c r="A3" s="67" t="s">
        <v>1</v>
      </c>
      <c r="B3" s="67"/>
      <c r="C3" s="67"/>
      <c r="D3" s="67"/>
      <c r="E3" s="67"/>
      <c r="F3" s="67"/>
      <c r="G3" s="67"/>
      <c r="H3" s="5"/>
      <c r="I3" s="5"/>
      <c r="J3" s="5"/>
      <c r="K3" s="5"/>
      <c r="L3" s="5"/>
      <c r="M3" s="5"/>
    </row>
    <row r="4" spans="1:16" customFormat="1" ht="23.25" x14ac:dyDescent="0.35">
      <c r="A4" s="68" t="s">
        <v>2</v>
      </c>
      <c r="B4" s="68"/>
      <c r="C4" s="68"/>
      <c r="D4" s="68"/>
      <c r="E4" s="68"/>
      <c r="F4" s="68"/>
      <c r="G4" s="68"/>
      <c r="H4" s="5"/>
      <c r="I4" s="5"/>
      <c r="J4" s="5"/>
      <c r="K4" s="5"/>
      <c r="L4" s="5"/>
      <c r="M4" s="5"/>
      <c r="N4" s="6"/>
      <c r="O4" s="60"/>
      <c r="P4" s="60"/>
    </row>
    <row r="5" spans="1:16" s="6" customFormat="1" ht="20.100000000000001" customHeight="1" x14ac:dyDescent="0.2">
      <c r="O5" s="60"/>
      <c r="P5" s="60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9">
        <v>44937</v>
      </c>
      <c r="D7" s="8" t="s">
        <v>4</v>
      </c>
      <c r="E7" s="10" t="s">
        <v>642</v>
      </c>
      <c r="F7" s="11"/>
      <c r="G7" s="12"/>
      <c r="O7" s="7"/>
      <c r="P7" s="7"/>
    </row>
    <row r="8" spans="1:16" s="6" customFormat="1" ht="20.100000000000001" customHeight="1" thickBot="1" x14ac:dyDescent="0.3">
      <c r="A8" s="13"/>
      <c r="B8" s="13"/>
      <c r="C8" s="13"/>
      <c r="D8" s="13"/>
      <c r="E8" s="13"/>
      <c r="F8" s="13"/>
      <c r="G8" s="14"/>
      <c r="O8" s="7"/>
      <c r="P8" s="7"/>
    </row>
    <row r="9" spans="1:16" s="6" customFormat="1" ht="20.100000000000001" customHeight="1" thickBot="1" x14ac:dyDescent="0.3">
      <c r="A9" s="8" t="s">
        <v>5</v>
      </c>
      <c r="B9" s="8"/>
      <c r="C9" s="15" t="s">
        <v>6</v>
      </c>
      <c r="D9" s="16" t="s">
        <v>7</v>
      </c>
      <c r="E9" s="119" t="s">
        <v>8</v>
      </c>
      <c r="F9" s="119"/>
      <c r="G9" s="17"/>
      <c r="O9" s="7"/>
      <c r="P9" s="7"/>
    </row>
    <row r="10" spans="1:16" s="6" customFormat="1" ht="20.100000000000001" customHeight="1" thickBot="1" x14ac:dyDescent="0.3">
      <c r="A10" s="13"/>
      <c r="B10" s="13"/>
      <c r="C10" s="13"/>
      <c r="D10" s="13"/>
      <c r="E10" s="13"/>
      <c r="F10" s="13"/>
      <c r="G10" s="14"/>
      <c r="O10" s="7"/>
      <c r="P10" s="7"/>
    </row>
    <row r="11" spans="1:16" s="6" customFormat="1" ht="29.45" customHeight="1" thickBot="1" x14ac:dyDescent="0.3">
      <c r="A11" s="8" t="s">
        <v>9</v>
      </c>
      <c r="B11" s="8"/>
      <c r="C11" s="15" t="s">
        <v>10</v>
      </c>
      <c r="D11" s="16" t="s">
        <v>11</v>
      </c>
      <c r="E11" s="18" t="s">
        <v>12</v>
      </c>
      <c r="F11" s="18"/>
      <c r="G11" s="19"/>
      <c r="O11" s="7"/>
      <c r="P11" s="7"/>
    </row>
    <row r="12" spans="1:16" s="6" customFormat="1" ht="20.100000000000001" customHeight="1" x14ac:dyDescent="0.25">
      <c r="A12" s="13"/>
      <c r="B12" s="13"/>
      <c r="C12" s="13"/>
      <c r="D12" s="13"/>
      <c r="E12" s="13"/>
      <c r="F12" s="13"/>
      <c r="G12" s="14"/>
      <c r="O12" s="20"/>
      <c r="P12" s="20"/>
    </row>
    <row r="13" spans="1:16" s="6" customFormat="1" ht="20.100000000000001" customHeight="1" x14ac:dyDescent="0.2">
      <c r="A13" s="8" t="s">
        <v>13</v>
      </c>
      <c r="B13" s="8"/>
      <c r="C13" s="9">
        <v>44938</v>
      </c>
      <c r="D13" s="16" t="s">
        <v>14</v>
      </c>
      <c r="E13" s="21" t="s">
        <v>641</v>
      </c>
      <c r="F13" s="22"/>
      <c r="G13" s="22"/>
      <c r="O13" s="20"/>
      <c r="P13" s="20"/>
    </row>
    <row r="14" spans="1:16" s="6" customFormat="1" ht="20.100000000000001" customHeight="1" x14ac:dyDescent="0.25">
      <c r="A14" s="13"/>
      <c r="B14" s="13"/>
      <c r="C14" s="13"/>
      <c r="D14" s="13"/>
      <c r="E14" s="13"/>
      <c r="F14" s="13"/>
      <c r="G14" s="23"/>
      <c r="H14" s="23"/>
      <c r="O14" s="24"/>
      <c r="P14" s="24"/>
    </row>
    <row r="15" spans="1:16" s="6" customFormat="1" ht="20.100000000000001" customHeight="1" x14ac:dyDescent="0.2">
      <c r="A15" s="8" t="s">
        <v>15</v>
      </c>
      <c r="B15" s="8"/>
      <c r="C15" s="18" t="s">
        <v>251</v>
      </c>
      <c r="D15" s="19"/>
      <c r="E15" s="25"/>
      <c r="F15" s="25"/>
      <c r="G15" s="19"/>
      <c r="H15" s="19"/>
      <c r="O15" s="24"/>
      <c r="P15" s="24"/>
    </row>
    <row r="16" spans="1:16" s="6" customFormat="1" ht="20.100000000000001" customHeight="1" x14ac:dyDescent="0.25">
      <c r="A16" s="13"/>
      <c r="B16" s="13"/>
      <c r="C16" s="13"/>
      <c r="D16" s="13"/>
      <c r="E16" s="13"/>
      <c r="F16" s="13"/>
      <c r="G16" s="23"/>
      <c r="H16" s="23"/>
      <c r="O16" s="24"/>
      <c r="P16" s="24"/>
    </row>
    <row r="17" spans="1:16" s="6" customFormat="1" ht="28.5" customHeight="1" x14ac:dyDescent="0.2">
      <c r="A17" s="8" t="s">
        <v>16</v>
      </c>
      <c r="B17" s="8"/>
      <c r="C17" s="18" t="s">
        <v>382</v>
      </c>
      <c r="D17" s="16" t="s">
        <v>17</v>
      </c>
      <c r="E17" s="118" t="s">
        <v>254</v>
      </c>
      <c r="F17" s="118"/>
      <c r="G17" s="19"/>
      <c r="H17" s="19"/>
      <c r="O17" s="24"/>
      <c r="P17" s="24"/>
    </row>
    <row r="18" spans="1:16" s="6" customFormat="1" ht="20.100000000000001" customHeight="1" x14ac:dyDescent="0.25">
      <c r="A18" s="13"/>
      <c r="B18" s="13"/>
      <c r="C18" s="13"/>
      <c r="D18" s="13"/>
      <c r="E18" s="13"/>
      <c r="F18" s="13"/>
      <c r="G18" s="23"/>
      <c r="H18" s="23"/>
      <c r="O18" s="26"/>
      <c r="P18" s="26"/>
    </row>
    <row r="19" spans="1:16" s="6" customFormat="1" ht="20.100000000000001" customHeight="1" x14ac:dyDescent="0.2">
      <c r="A19" s="61" t="s">
        <v>252</v>
      </c>
      <c r="B19" s="62"/>
      <c r="C19" s="59"/>
      <c r="D19" s="12"/>
      <c r="E19" s="27"/>
      <c r="F19" s="27"/>
      <c r="G19" s="28"/>
      <c r="H19" s="29"/>
      <c r="O19" s="26"/>
      <c r="P19" s="26"/>
    </row>
    <row r="20" spans="1:16" s="6" customFormat="1" ht="20.100000000000001" customHeight="1" x14ac:dyDescent="0.2">
      <c r="A20" s="30"/>
      <c r="B20" s="30"/>
      <c r="C20" s="14"/>
      <c r="D20" s="14"/>
      <c r="E20" s="14"/>
      <c r="F20" s="14"/>
      <c r="G20" s="14"/>
      <c r="H20" s="14"/>
      <c r="O20" s="26"/>
      <c r="P20" s="26"/>
    </row>
    <row r="21" spans="1:16" s="6" customFormat="1" ht="30" customHeight="1" x14ac:dyDescent="0.2">
      <c r="A21" s="31" t="s">
        <v>18</v>
      </c>
      <c r="B21" s="31" t="s">
        <v>19</v>
      </c>
      <c r="C21" s="31" t="s">
        <v>20</v>
      </c>
      <c r="D21" s="31" t="s">
        <v>21</v>
      </c>
      <c r="E21" s="133" t="s">
        <v>22</v>
      </c>
      <c r="F21" s="32" t="s">
        <v>23</v>
      </c>
      <c r="G21" s="32" t="s">
        <v>24</v>
      </c>
      <c r="O21" s="26"/>
      <c r="P21" s="26"/>
    </row>
    <row r="22" spans="1:16" ht="20.100000000000001" customHeight="1" x14ac:dyDescent="0.25">
      <c r="A22" s="69" t="s">
        <v>25</v>
      </c>
      <c r="B22" s="69" t="s">
        <v>26</v>
      </c>
      <c r="C22" s="69" t="s">
        <v>27</v>
      </c>
      <c r="D22" s="42">
        <v>1</v>
      </c>
      <c r="E22" s="33"/>
      <c r="F22" s="120">
        <v>900</v>
      </c>
      <c r="G22" s="121">
        <f t="shared" ref="G22:G53" si="0">+D22*F22</f>
        <v>900</v>
      </c>
    </row>
    <row r="23" spans="1:16" ht="20.100000000000001" customHeight="1" x14ac:dyDescent="0.25">
      <c r="A23" s="69" t="s">
        <v>28</v>
      </c>
      <c r="B23" s="69" t="s">
        <v>29</v>
      </c>
      <c r="C23" s="69" t="s">
        <v>30</v>
      </c>
      <c r="D23" s="42">
        <v>1</v>
      </c>
      <c r="E23" s="33"/>
      <c r="F23" s="120">
        <v>900</v>
      </c>
      <c r="G23" s="121">
        <f t="shared" si="0"/>
        <v>900</v>
      </c>
    </row>
    <row r="24" spans="1:16" ht="20.100000000000001" customHeight="1" x14ac:dyDescent="0.25">
      <c r="A24" s="69" t="s">
        <v>31</v>
      </c>
      <c r="B24" s="69" t="s">
        <v>32</v>
      </c>
      <c r="C24" s="69" t="s">
        <v>33</v>
      </c>
      <c r="D24" s="42">
        <v>1</v>
      </c>
      <c r="E24" s="33"/>
      <c r="F24" s="120">
        <v>900</v>
      </c>
      <c r="G24" s="121">
        <f t="shared" si="0"/>
        <v>900</v>
      </c>
    </row>
    <row r="25" spans="1:16" ht="20.100000000000001" customHeight="1" x14ac:dyDescent="0.25">
      <c r="A25" s="69" t="s">
        <v>34</v>
      </c>
      <c r="B25" s="69" t="s">
        <v>35</v>
      </c>
      <c r="C25" s="69" t="s">
        <v>36</v>
      </c>
      <c r="D25" s="42">
        <v>1</v>
      </c>
      <c r="E25" s="33"/>
      <c r="F25" s="120">
        <v>900</v>
      </c>
      <c r="G25" s="121">
        <f t="shared" si="0"/>
        <v>900</v>
      </c>
    </row>
    <row r="26" spans="1:16" ht="20.100000000000001" customHeight="1" x14ac:dyDescent="0.25">
      <c r="A26" s="69" t="s">
        <v>37</v>
      </c>
      <c r="B26" s="69" t="s">
        <v>35</v>
      </c>
      <c r="C26" s="69" t="s">
        <v>38</v>
      </c>
      <c r="D26" s="42">
        <v>1</v>
      </c>
      <c r="E26" s="33"/>
      <c r="F26" s="120">
        <v>900</v>
      </c>
      <c r="G26" s="121">
        <f t="shared" si="0"/>
        <v>900</v>
      </c>
    </row>
    <row r="27" spans="1:16" ht="20.100000000000001" customHeight="1" x14ac:dyDescent="0.25">
      <c r="A27" s="69" t="s">
        <v>39</v>
      </c>
      <c r="B27" s="69" t="s">
        <v>40</v>
      </c>
      <c r="C27" s="69" t="s">
        <v>41</v>
      </c>
      <c r="D27" s="42">
        <v>1</v>
      </c>
      <c r="E27" s="33"/>
      <c r="F27" s="120">
        <v>900</v>
      </c>
      <c r="G27" s="121">
        <f t="shared" si="0"/>
        <v>900</v>
      </c>
    </row>
    <row r="28" spans="1:16" ht="20.100000000000001" customHeight="1" x14ac:dyDescent="0.25">
      <c r="A28" s="69" t="s">
        <v>42</v>
      </c>
      <c r="B28" s="69" t="s">
        <v>43</v>
      </c>
      <c r="C28" s="69" t="s">
        <v>44</v>
      </c>
      <c r="D28" s="42">
        <v>1</v>
      </c>
      <c r="E28" s="33"/>
      <c r="F28" s="120">
        <v>900</v>
      </c>
      <c r="G28" s="121">
        <f t="shared" si="0"/>
        <v>900</v>
      </c>
    </row>
    <row r="29" spans="1:16" ht="20.100000000000001" customHeight="1" x14ac:dyDescent="0.25">
      <c r="A29" s="69" t="s">
        <v>45</v>
      </c>
      <c r="B29" s="69" t="s">
        <v>46</v>
      </c>
      <c r="C29" s="69" t="s">
        <v>47</v>
      </c>
      <c r="D29" s="42">
        <v>1</v>
      </c>
      <c r="E29" s="33"/>
      <c r="F29" s="120">
        <v>900</v>
      </c>
      <c r="G29" s="121">
        <f t="shared" si="0"/>
        <v>900</v>
      </c>
    </row>
    <row r="30" spans="1:16" ht="20.100000000000001" customHeight="1" x14ac:dyDescent="0.25">
      <c r="A30" s="69" t="s">
        <v>48</v>
      </c>
      <c r="B30" s="69" t="s">
        <v>49</v>
      </c>
      <c r="C30" s="69" t="s">
        <v>50</v>
      </c>
      <c r="D30" s="42">
        <v>1</v>
      </c>
      <c r="E30" s="33"/>
      <c r="F30" s="120">
        <v>900</v>
      </c>
      <c r="G30" s="121">
        <f t="shared" si="0"/>
        <v>900</v>
      </c>
    </row>
    <row r="31" spans="1:16" ht="20.100000000000001" customHeight="1" x14ac:dyDescent="0.25">
      <c r="A31" s="69" t="s">
        <v>51</v>
      </c>
      <c r="B31" s="69" t="s">
        <v>52</v>
      </c>
      <c r="C31" s="69" t="s">
        <v>53</v>
      </c>
      <c r="D31" s="42">
        <v>1</v>
      </c>
      <c r="E31" s="33"/>
      <c r="F31" s="120">
        <v>900</v>
      </c>
      <c r="G31" s="121">
        <f t="shared" si="0"/>
        <v>900</v>
      </c>
    </row>
    <row r="32" spans="1:16" ht="20.100000000000001" customHeight="1" x14ac:dyDescent="0.25">
      <c r="A32" s="69" t="s">
        <v>54</v>
      </c>
      <c r="B32" s="69" t="s">
        <v>55</v>
      </c>
      <c r="C32" s="69" t="s">
        <v>56</v>
      </c>
      <c r="D32" s="42">
        <v>1</v>
      </c>
      <c r="E32" s="33"/>
      <c r="F32" s="120">
        <v>900</v>
      </c>
      <c r="G32" s="121">
        <f t="shared" si="0"/>
        <v>900</v>
      </c>
    </row>
    <row r="33" spans="1:7" ht="20.100000000000001" customHeight="1" x14ac:dyDescent="0.25">
      <c r="A33" s="69" t="s">
        <v>57</v>
      </c>
      <c r="B33" s="69" t="s">
        <v>58</v>
      </c>
      <c r="C33" s="69" t="s">
        <v>59</v>
      </c>
      <c r="D33" s="42">
        <v>1</v>
      </c>
      <c r="E33" s="33"/>
      <c r="F33" s="120">
        <v>900</v>
      </c>
      <c r="G33" s="121">
        <f t="shared" si="0"/>
        <v>900</v>
      </c>
    </row>
    <row r="34" spans="1:7" ht="20.100000000000001" customHeight="1" x14ac:dyDescent="0.25">
      <c r="A34" s="69" t="s">
        <v>60</v>
      </c>
      <c r="B34" s="69" t="s">
        <v>61</v>
      </c>
      <c r="C34" s="69" t="s">
        <v>62</v>
      </c>
      <c r="D34" s="42">
        <v>1</v>
      </c>
      <c r="E34" s="33"/>
      <c r="F34" s="120">
        <v>900</v>
      </c>
      <c r="G34" s="121">
        <f t="shared" si="0"/>
        <v>900</v>
      </c>
    </row>
    <row r="35" spans="1:7" ht="20.100000000000001" customHeight="1" x14ac:dyDescent="0.25">
      <c r="A35" s="69" t="s">
        <v>63</v>
      </c>
      <c r="B35" s="69" t="s">
        <v>64</v>
      </c>
      <c r="C35" s="69" t="s">
        <v>65</v>
      </c>
      <c r="D35" s="42">
        <v>1</v>
      </c>
      <c r="E35" s="33"/>
      <c r="F35" s="120">
        <v>900</v>
      </c>
      <c r="G35" s="121">
        <f t="shared" si="0"/>
        <v>900</v>
      </c>
    </row>
    <row r="36" spans="1:7" ht="20.100000000000001" customHeight="1" x14ac:dyDescent="0.25">
      <c r="A36" s="69" t="s">
        <v>66</v>
      </c>
      <c r="B36" s="69" t="s">
        <v>67</v>
      </c>
      <c r="C36" s="69" t="s">
        <v>68</v>
      </c>
      <c r="D36" s="42">
        <v>1</v>
      </c>
      <c r="E36" s="33"/>
      <c r="F36" s="120">
        <v>900</v>
      </c>
      <c r="G36" s="121">
        <f t="shared" si="0"/>
        <v>900</v>
      </c>
    </row>
    <row r="37" spans="1:7" ht="20.100000000000001" customHeight="1" x14ac:dyDescent="0.25">
      <c r="A37" s="69" t="s">
        <v>69</v>
      </c>
      <c r="B37" s="69" t="s">
        <v>70</v>
      </c>
      <c r="C37" s="69" t="s">
        <v>71</v>
      </c>
      <c r="D37" s="42">
        <v>1</v>
      </c>
      <c r="E37" s="33"/>
      <c r="F37" s="120">
        <v>900</v>
      </c>
      <c r="G37" s="121">
        <f t="shared" si="0"/>
        <v>900</v>
      </c>
    </row>
    <row r="38" spans="1:7" ht="20.100000000000001" customHeight="1" x14ac:dyDescent="0.25">
      <c r="A38" s="69" t="s">
        <v>72</v>
      </c>
      <c r="B38" s="69" t="s">
        <v>70</v>
      </c>
      <c r="C38" s="69" t="s">
        <v>73</v>
      </c>
      <c r="D38" s="42">
        <v>1</v>
      </c>
      <c r="E38" s="33"/>
      <c r="F38" s="120">
        <v>900</v>
      </c>
      <c r="G38" s="121">
        <f t="shared" si="0"/>
        <v>900</v>
      </c>
    </row>
    <row r="39" spans="1:7" ht="20.100000000000001" customHeight="1" x14ac:dyDescent="0.25">
      <c r="A39" s="69" t="s">
        <v>74</v>
      </c>
      <c r="B39" s="69" t="s">
        <v>75</v>
      </c>
      <c r="C39" s="69" t="s">
        <v>76</v>
      </c>
      <c r="D39" s="42">
        <v>1</v>
      </c>
      <c r="E39" s="33"/>
      <c r="F39" s="120">
        <v>900</v>
      </c>
      <c r="G39" s="121">
        <f t="shared" si="0"/>
        <v>900</v>
      </c>
    </row>
    <row r="40" spans="1:7" ht="20.100000000000001" customHeight="1" x14ac:dyDescent="0.25">
      <c r="A40" s="69" t="s">
        <v>77</v>
      </c>
      <c r="B40" s="69" t="s">
        <v>78</v>
      </c>
      <c r="C40" s="69" t="s">
        <v>79</v>
      </c>
      <c r="D40" s="42">
        <v>1</v>
      </c>
      <c r="E40" s="33"/>
      <c r="F40" s="120">
        <v>900</v>
      </c>
      <c r="G40" s="121">
        <f t="shared" si="0"/>
        <v>900</v>
      </c>
    </row>
    <row r="41" spans="1:7" ht="20.100000000000001" customHeight="1" x14ac:dyDescent="0.25">
      <c r="A41" s="69" t="s">
        <v>80</v>
      </c>
      <c r="B41" s="69" t="s">
        <v>81</v>
      </c>
      <c r="C41" s="69" t="s">
        <v>82</v>
      </c>
      <c r="D41" s="42">
        <v>1</v>
      </c>
      <c r="E41" s="33"/>
      <c r="F41" s="120">
        <v>900</v>
      </c>
      <c r="G41" s="121">
        <f t="shared" si="0"/>
        <v>900</v>
      </c>
    </row>
    <row r="42" spans="1:7" ht="20.100000000000001" customHeight="1" x14ac:dyDescent="0.25">
      <c r="A42" s="69" t="s">
        <v>83</v>
      </c>
      <c r="B42" s="69" t="s">
        <v>84</v>
      </c>
      <c r="C42" s="69" t="s">
        <v>85</v>
      </c>
      <c r="D42" s="42">
        <v>1</v>
      </c>
      <c r="E42" s="33"/>
      <c r="F42" s="120">
        <v>900</v>
      </c>
      <c r="G42" s="121">
        <f t="shared" si="0"/>
        <v>900</v>
      </c>
    </row>
    <row r="43" spans="1:7" ht="20.100000000000001" customHeight="1" x14ac:dyDescent="0.25">
      <c r="A43" s="69" t="s">
        <v>86</v>
      </c>
      <c r="B43" s="69" t="s">
        <v>87</v>
      </c>
      <c r="C43" s="69" t="s">
        <v>88</v>
      </c>
      <c r="D43" s="42">
        <v>1</v>
      </c>
      <c r="E43" s="33"/>
      <c r="F43" s="120">
        <v>900</v>
      </c>
      <c r="G43" s="121">
        <f t="shared" si="0"/>
        <v>900</v>
      </c>
    </row>
    <row r="44" spans="1:7" ht="20.100000000000001" customHeight="1" x14ac:dyDescent="0.25">
      <c r="A44" s="69" t="s">
        <v>89</v>
      </c>
      <c r="B44" s="69" t="s">
        <v>90</v>
      </c>
      <c r="C44" s="69" t="s">
        <v>91</v>
      </c>
      <c r="D44" s="42">
        <v>1</v>
      </c>
      <c r="E44" s="33"/>
      <c r="F44" s="120">
        <v>900</v>
      </c>
      <c r="G44" s="121">
        <f t="shared" si="0"/>
        <v>900</v>
      </c>
    </row>
    <row r="45" spans="1:7" ht="20.100000000000001" customHeight="1" x14ac:dyDescent="0.25">
      <c r="A45" s="69" t="s">
        <v>92</v>
      </c>
      <c r="B45" s="69" t="s">
        <v>93</v>
      </c>
      <c r="C45" s="69" t="s">
        <v>94</v>
      </c>
      <c r="D45" s="42">
        <v>1</v>
      </c>
      <c r="E45" s="33"/>
      <c r="F45" s="120">
        <v>900</v>
      </c>
      <c r="G45" s="121">
        <f t="shared" si="0"/>
        <v>900</v>
      </c>
    </row>
    <row r="46" spans="1:7" ht="20.100000000000001" customHeight="1" x14ac:dyDescent="0.25">
      <c r="A46" s="69" t="s">
        <v>95</v>
      </c>
      <c r="B46" s="69" t="s">
        <v>96</v>
      </c>
      <c r="C46" s="69" t="s">
        <v>97</v>
      </c>
      <c r="D46" s="42">
        <v>1</v>
      </c>
      <c r="E46" s="33"/>
      <c r="F46" s="120">
        <v>900</v>
      </c>
      <c r="G46" s="121">
        <f t="shared" si="0"/>
        <v>900</v>
      </c>
    </row>
    <row r="47" spans="1:7" ht="20.100000000000001" customHeight="1" x14ac:dyDescent="0.25">
      <c r="A47" s="69" t="s">
        <v>98</v>
      </c>
      <c r="B47" s="69" t="s">
        <v>99</v>
      </c>
      <c r="C47" s="69" t="s">
        <v>100</v>
      </c>
      <c r="D47" s="42">
        <v>1</v>
      </c>
      <c r="E47" s="33"/>
      <c r="F47" s="120">
        <v>900</v>
      </c>
      <c r="G47" s="121">
        <f t="shared" si="0"/>
        <v>900</v>
      </c>
    </row>
    <row r="48" spans="1:7" ht="20.100000000000001" customHeight="1" x14ac:dyDescent="0.25">
      <c r="A48" s="69" t="s">
        <v>101</v>
      </c>
      <c r="B48" s="69" t="s">
        <v>104</v>
      </c>
      <c r="C48" s="69" t="s">
        <v>102</v>
      </c>
      <c r="D48" s="42">
        <v>1</v>
      </c>
      <c r="E48" s="33"/>
      <c r="F48" s="120">
        <v>900</v>
      </c>
      <c r="G48" s="121">
        <f t="shared" si="0"/>
        <v>900</v>
      </c>
    </row>
    <row r="49" spans="1:7" ht="20.100000000000001" customHeight="1" x14ac:dyDescent="0.25">
      <c r="A49" s="69" t="s">
        <v>103</v>
      </c>
      <c r="B49" s="69" t="s">
        <v>104</v>
      </c>
      <c r="C49" s="69" t="s">
        <v>105</v>
      </c>
      <c r="D49" s="42">
        <v>1</v>
      </c>
      <c r="E49" s="33"/>
      <c r="F49" s="120">
        <v>900</v>
      </c>
      <c r="G49" s="121">
        <f t="shared" si="0"/>
        <v>900</v>
      </c>
    </row>
    <row r="50" spans="1:7" ht="20.100000000000001" customHeight="1" x14ac:dyDescent="0.25">
      <c r="A50" s="69" t="s">
        <v>383</v>
      </c>
      <c r="B50" s="69" t="s">
        <v>104</v>
      </c>
      <c r="C50" s="69" t="s">
        <v>106</v>
      </c>
      <c r="D50" s="42">
        <v>1</v>
      </c>
      <c r="E50" s="33"/>
      <c r="F50" s="120">
        <v>900</v>
      </c>
      <c r="G50" s="121">
        <f t="shared" si="0"/>
        <v>900</v>
      </c>
    </row>
    <row r="51" spans="1:7" ht="20.100000000000001" customHeight="1" x14ac:dyDescent="0.25">
      <c r="A51" s="69" t="s">
        <v>384</v>
      </c>
      <c r="B51" s="69" t="s">
        <v>104</v>
      </c>
      <c r="C51" s="69" t="s">
        <v>107</v>
      </c>
      <c r="D51" s="42">
        <v>1</v>
      </c>
      <c r="E51" s="33"/>
      <c r="F51" s="120">
        <v>900</v>
      </c>
      <c r="G51" s="121">
        <f t="shared" si="0"/>
        <v>900</v>
      </c>
    </row>
    <row r="52" spans="1:7" ht="20.100000000000001" customHeight="1" x14ac:dyDescent="0.25">
      <c r="A52" s="69" t="s">
        <v>108</v>
      </c>
      <c r="B52" s="69" t="s">
        <v>109</v>
      </c>
      <c r="C52" s="69" t="s">
        <v>110</v>
      </c>
      <c r="D52" s="42">
        <v>1</v>
      </c>
      <c r="E52" s="33"/>
      <c r="F52" s="120">
        <v>900</v>
      </c>
      <c r="G52" s="121">
        <f t="shared" si="0"/>
        <v>900</v>
      </c>
    </row>
    <row r="53" spans="1:7" ht="20.100000000000001" customHeight="1" x14ac:dyDescent="0.25">
      <c r="A53" s="69" t="s">
        <v>111</v>
      </c>
      <c r="B53" s="69" t="s">
        <v>112</v>
      </c>
      <c r="C53" s="69" t="s">
        <v>113</v>
      </c>
      <c r="D53" s="42">
        <v>1</v>
      </c>
      <c r="E53" s="33"/>
      <c r="F53" s="120">
        <v>900</v>
      </c>
      <c r="G53" s="121">
        <f t="shared" si="0"/>
        <v>900</v>
      </c>
    </row>
    <row r="54" spans="1:7" ht="20.100000000000001" customHeight="1" x14ac:dyDescent="0.25">
      <c r="A54" s="69"/>
      <c r="B54" s="69"/>
      <c r="C54" s="69" t="s">
        <v>385</v>
      </c>
      <c r="D54" s="42">
        <v>0</v>
      </c>
      <c r="E54" s="33"/>
      <c r="F54" s="120">
        <v>900</v>
      </c>
      <c r="G54" s="121">
        <f t="shared" ref="G54:G85" si="1">+D54*F54</f>
        <v>0</v>
      </c>
    </row>
    <row r="55" spans="1:7" ht="20.100000000000001" customHeight="1" x14ac:dyDescent="0.25">
      <c r="A55" s="69" t="s">
        <v>386</v>
      </c>
      <c r="B55" s="69" t="s">
        <v>112</v>
      </c>
      <c r="C55" s="69" t="s">
        <v>114</v>
      </c>
      <c r="D55" s="42">
        <v>1</v>
      </c>
      <c r="E55" s="33"/>
      <c r="F55" s="120">
        <v>900</v>
      </c>
      <c r="G55" s="121">
        <f t="shared" si="1"/>
        <v>900</v>
      </c>
    </row>
    <row r="56" spans="1:7" ht="20.100000000000001" customHeight="1" x14ac:dyDescent="0.25">
      <c r="A56" s="69" t="s">
        <v>115</v>
      </c>
      <c r="B56" s="69" t="s">
        <v>112</v>
      </c>
      <c r="C56" s="69" t="s">
        <v>116</v>
      </c>
      <c r="D56" s="42">
        <v>1</v>
      </c>
      <c r="E56" s="33"/>
      <c r="F56" s="120">
        <v>900</v>
      </c>
      <c r="G56" s="121">
        <f t="shared" si="1"/>
        <v>900</v>
      </c>
    </row>
    <row r="57" spans="1:7" ht="20.100000000000001" customHeight="1" x14ac:dyDescent="0.25">
      <c r="A57" s="69" t="s">
        <v>117</v>
      </c>
      <c r="B57" s="69" t="s">
        <v>112</v>
      </c>
      <c r="C57" s="69" t="s">
        <v>118</v>
      </c>
      <c r="D57" s="42">
        <v>1</v>
      </c>
      <c r="E57" s="33"/>
      <c r="F57" s="120">
        <v>900</v>
      </c>
      <c r="G57" s="121">
        <f t="shared" si="1"/>
        <v>900</v>
      </c>
    </row>
    <row r="58" spans="1:7" ht="20.100000000000001" customHeight="1" x14ac:dyDescent="0.25">
      <c r="A58" s="69" t="s">
        <v>387</v>
      </c>
      <c r="B58" s="69" t="s">
        <v>112</v>
      </c>
      <c r="C58" s="69" t="s">
        <v>119</v>
      </c>
      <c r="D58" s="42">
        <v>1</v>
      </c>
      <c r="E58" s="33"/>
      <c r="F58" s="120">
        <v>900</v>
      </c>
      <c r="G58" s="121">
        <f t="shared" si="1"/>
        <v>900</v>
      </c>
    </row>
    <row r="59" spans="1:7" ht="20.100000000000001" customHeight="1" x14ac:dyDescent="0.25">
      <c r="A59" s="69"/>
      <c r="B59" s="69"/>
      <c r="C59" s="69" t="s">
        <v>388</v>
      </c>
      <c r="D59" s="42">
        <v>0</v>
      </c>
      <c r="E59" s="33"/>
      <c r="F59" s="120">
        <v>900</v>
      </c>
      <c r="G59" s="121">
        <f t="shared" si="1"/>
        <v>0</v>
      </c>
    </row>
    <row r="60" spans="1:7" ht="20.100000000000001" customHeight="1" x14ac:dyDescent="0.25">
      <c r="A60" s="69" t="s">
        <v>134</v>
      </c>
      <c r="B60" s="69" t="s">
        <v>135</v>
      </c>
      <c r="C60" s="69" t="s">
        <v>136</v>
      </c>
      <c r="D60" s="42">
        <v>1</v>
      </c>
      <c r="E60" s="33"/>
      <c r="F60" s="120">
        <v>900</v>
      </c>
      <c r="G60" s="121">
        <f t="shared" si="1"/>
        <v>900</v>
      </c>
    </row>
    <row r="61" spans="1:7" ht="20.100000000000001" customHeight="1" x14ac:dyDescent="0.25">
      <c r="A61" s="69" t="s">
        <v>137</v>
      </c>
      <c r="B61" s="69" t="s">
        <v>138</v>
      </c>
      <c r="C61" s="69" t="s">
        <v>139</v>
      </c>
      <c r="D61" s="42">
        <v>1</v>
      </c>
      <c r="E61" s="33"/>
      <c r="F61" s="120">
        <v>900</v>
      </c>
      <c r="G61" s="121">
        <f t="shared" si="1"/>
        <v>900</v>
      </c>
    </row>
    <row r="62" spans="1:7" ht="20.100000000000001" customHeight="1" x14ac:dyDescent="0.25">
      <c r="A62" s="69" t="s">
        <v>389</v>
      </c>
      <c r="B62" s="69" t="s">
        <v>138</v>
      </c>
      <c r="C62" s="69" t="s">
        <v>140</v>
      </c>
      <c r="D62" s="42">
        <v>1</v>
      </c>
      <c r="E62" s="33"/>
      <c r="F62" s="120">
        <v>900</v>
      </c>
      <c r="G62" s="121">
        <f t="shared" si="1"/>
        <v>900</v>
      </c>
    </row>
    <row r="63" spans="1:7" ht="20.100000000000001" customHeight="1" x14ac:dyDescent="0.25">
      <c r="A63" s="69" t="s">
        <v>141</v>
      </c>
      <c r="B63" s="69" t="s">
        <v>142</v>
      </c>
      <c r="C63" s="69" t="s">
        <v>143</v>
      </c>
      <c r="D63" s="42">
        <v>1</v>
      </c>
      <c r="E63" s="33"/>
      <c r="F63" s="120">
        <v>900</v>
      </c>
      <c r="G63" s="121">
        <f t="shared" si="1"/>
        <v>900</v>
      </c>
    </row>
    <row r="64" spans="1:7" ht="20.100000000000001" customHeight="1" x14ac:dyDescent="0.25">
      <c r="A64" s="69" t="s">
        <v>120</v>
      </c>
      <c r="B64" s="69" t="s">
        <v>121</v>
      </c>
      <c r="C64" s="69" t="s">
        <v>122</v>
      </c>
      <c r="D64" s="42">
        <v>1</v>
      </c>
      <c r="E64" s="33"/>
      <c r="F64" s="120">
        <v>900</v>
      </c>
      <c r="G64" s="121">
        <f t="shared" si="1"/>
        <v>900</v>
      </c>
    </row>
    <row r="65" spans="1:7" ht="20.100000000000001" customHeight="1" x14ac:dyDescent="0.25">
      <c r="A65" s="69" t="s">
        <v>123</v>
      </c>
      <c r="B65" s="69" t="s">
        <v>124</v>
      </c>
      <c r="C65" s="69" t="s">
        <v>125</v>
      </c>
      <c r="D65" s="42">
        <v>1</v>
      </c>
      <c r="E65" s="33"/>
      <c r="F65" s="120">
        <v>900</v>
      </c>
      <c r="G65" s="121">
        <f t="shared" si="1"/>
        <v>900</v>
      </c>
    </row>
    <row r="66" spans="1:7" ht="20.100000000000001" customHeight="1" x14ac:dyDescent="0.25">
      <c r="A66" s="69" t="s">
        <v>390</v>
      </c>
      <c r="B66" s="69" t="s">
        <v>391</v>
      </c>
      <c r="C66" s="69" t="s">
        <v>392</v>
      </c>
      <c r="D66" s="42">
        <v>1</v>
      </c>
      <c r="E66" s="33"/>
      <c r="F66" s="120">
        <v>900</v>
      </c>
      <c r="G66" s="121">
        <f t="shared" si="1"/>
        <v>900</v>
      </c>
    </row>
    <row r="67" spans="1:7" ht="20.100000000000001" customHeight="1" x14ac:dyDescent="0.25">
      <c r="A67" s="69" t="s">
        <v>393</v>
      </c>
      <c r="B67" s="69" t="s">
        <v>394</v>
      </c>
      <c r="C67" s="69" t="s">
        <v>395</v>
      </c>
      <c r="D67" s="42">
        <v>1</v>
      </c>
      <c r="E67" s="33"/>
      <c r="F67" s="120">
        <v>900</v>
      </c>
      <c r="G67" s="121">
        <f t="shared" si="1"/>
        <v>900</v>
      </c>
    </row>
    <row r="68" spans="1:7" ht="20.100000000000001" customHeight="1" x14ac:dyDescent="0.25">
      <c r="A68" s="69" t="s">
        <v>126</v>
      </c>
      <c r="B68" s="69" t="s">
        <v>127</v>
      </c>
      <c r="C68" s="69" t="s">
        <v>128</v>
      </c>
      <c r="D68" s="42">
        <v>1</v>
      </c>
      <c r="E68" s="33"/>
      <c r="F68" s="120">
        <v>900</v>
      </c>
      <c r="G68" s="121">
        <f t="shared" si="1"/>
        <v>900</v>
      </c>
    </row>
    <row r="69" spans="1:7" ht="20.100000000000001" customHeight="1" x14ac:dyDescent="0.25">
      <c r="A69" s="69" t="s">
        <v>129</v>
      </c>
      <c r="B69" s="69" t="s">
        <v>130</v>
      </c>
      <c r="C69" s="69" t="s">
        <v>131</v>
      </c>
      <c r="D69" s="42">
        <v>1</v>
      </c>
      <c r="E69" s="33"/>
      <c r="F69" s="120">
        <v>900</v>
      </c>
      <c r="G69" s="121">
        <f t="shared" si="1"/>
        <v>900</v>
      </c>
    </row>
    <row r="70" spans="1:7" ht="20.100000000000001" customHeight="1" x14ac:dyDescent="0.25">
      <c r="A70" s="69" t="s">
        <v>396</v>
      </c>
      <c r="B70" s="69" t="s">
        <v>397</v>
      </c>
      <c r="C70" s="69" t="s">
        <v>132</v>
      </c>
      <c r="D70" s="42">
        <v>1</v>
      </c>
      <c r="E70" s="33"/>
      <c r="F70" s="120">
        <v>900</v>
      </c>
      <c r="G70" s="121">
        <f t="shared" si="1"/>
        <v>900</v>
      </c>
    </row>
    <row r="71" spans="1:7" ht="20.100000000000001" customHeight="1" x14ac:dyDescent="0.25">
      <c r="A71" s="69" t="s">
        <v>398</v>
      </c>
      <c r="B71" s="69" t="s">
        <v>399</v>
      </c>
      <c r="C71" s="69" t="s">
        <v>133</v>
      </c>
      <c r="D71" s="42">
        <v>1</v>
      </c>
      <c r="E71" s="33"/>
      <c r="F71" s="120">
        <v>900</v>
      </c>
      <c r="G71" s="121">
        <f t="shared" si="1"/>
        <v>900</v>
      </c>
    </row>
    <row r="72" spans="1:7" ht="20.100000000000001" customHeight="1" x14ac:dyDescent="0.25">
      <c r="A72" s="69"/>
      <c r="B72" s="69"/>
      <c r="C72" s="69"/>
      <c r="D72" s="39">
        <f>SUM(D22:D71)</f>
        <v>48</v>
      </c>
      <c r="E72" s="33"/>
      <c r="F72" s="120"/>
      <c r="G72" s="121"/>
    </row>
    <row r="73" spans="1:7" ht="20.100000000000001" customHeight="1" x14ac:dyDescent="0.25">
      <c r="A73" s="69" t="s">
        <v>144</v>
      </c>
      <c r="B73" s="128" t="s">
        <v>400</v>
      </c>
      <c r="C73" s="69" t="s">
        <v>401</v>
      </c>
      <c r="D73" s="42">
        <v>6</v>
      </c>
      <c r="E73" s="33"/>
      <c r="F73" s="120">
        <v>70</v>
      </c>
      <c r="G73" s="121">
        <f t="shared" si="1"/>
        <v>420</v>
      </c>
    </row>
    <row r="74" spans="1:7" ht="20.100000000000001" customHeight="1" x14ac:dyDescent="0.25">
      <c r="A74" s="69" t="s">
        <v>146</v>
      </c>
      <c r="B74" s="129" t="s">
        <v>400</v>
      </c>
      <c r="C74" s="69" t="s">
        <v>402</v>
      </c>
      <c r="D74" s="42">
        <v>2</v>
      </c>
      <c r="E74" s="33"/>
      <c r="F74" s="120">
        <v>70</v>
      </c>
      <c r="G74" s="121">
        <f t="shared" si="1"/>
        <v>140</v>
      </c>
    </row>
    <row r="75" spans="1:7" ht="20.100000000000001" customHeight="1" x14ac:dyDescent="0.25">
      <c r="A75" s="69" t="s">
        <v>147</v>
      </c>
      <c r="B75" s="130" t="s">
        <v>403</v>
      </c>
      <c r="C75" s="69" t="s">
        <v>404</v>
      </c>
      <c r="D75" s="42">
        <v>6</v>
      </c>
      <c r="E75" s="33"/>
      <c r="F75" s="120">
        <v>70</v>
      </c>
      <c r="G75" s="121">
        <f t="shared" si="1"/>
        <v>420</v>
      </c>
    </row>
    <row r="76" spans="1:7" ht="20.100000000000001" customHeight="1" x14ac:dyDescent="0.25">
      <c r="A76" s="69" t="s">
        <v>149</v>
      </c>
      <c r="B76" s="131" t="s">
        <v>405</v>
      </c>
      <c r="C76" s="69" t="s">
        <v>406</v>
      </c>
      <c r="D76" s="42">
        <v>6</v>
      </c>
      <c r="E76" s="33"/>
      <c r="F76" s="120">
        <v>70</v>
      </c>
      <c r="G76" s="121">
        <f t="shared" si="1"/>
        <v>420</v>
      </c>
    </row>
    <row r="77" spans="1:7" ht="20.100000000000001" customHeight="1" x14ac:dyDescent="0.25">
      <c r="A77" s="69" t="s">
        <v>151</v>
      </c>
      <c r="B77" s="129" t="s">
        <v>407</v>
      </c>
      <c r="C77" s="69" t="s">
        <v>408</v>
      </c>
      <c r="D77" s="42">
        <v>6</v>
      </c>
      <c r="E77" s="33"/>
      <c r="F77" s="120">
        <v>70</v>
      </c>
      <c r="G77" s="121">
        <f t="shared" si="1"/>
        <v>420</v>
      </c>
    </row>
    <row r="78" spans="1:7" ht="20.100000000000001" customHeight="1" x14ac:dyDescent="0.25">
      <c r="A78" s="69" t="s">
        <v>153</v>
      </c>
      <c r="B78" s="128" t="s">
        <v>405</v>
      </c>
      <c r="C78" s="69" t="s">
        <v>409</v>
      </c>
      <c r="D78" s="42">
        <v>6</v>
      </c>
      <c r="E78" s="33"/>
      <c r="F78" s="120">
        <v>70</v>
      </c>
      <c r="G78" s="121">
        <f t="shared" si="1"/>
        <v>420</v>
      </c>
    </row>
    <row r="79" spans="1:7" ht="20.100000000000001" customHeight="1" x14ac:dyDescent="0.25">
      <c r="A79" s="69" t="s">
        <v>155</v>
      </c>
      <c r="B79" s="129" t="s">
        <v>410</v>
      </c>
      <c r="C79" s="69" t="s">
        <v>411</v>
      </c>
      <c r="D79" s="42">
        <v>6</v>
      </c>
      <c r="E79" s="33"/>
      <c r="F79" s="120">
        <v>70</v>
      </c>
      <c r="G79" s="121">
        <f t="shared" si="1"/>
        <v>420</v>
      </c>
    </row>
    <row r="80" spans="1:7" ht="20.100000000000001" customHeight="1" x14ac:dyDescent="0.25">
      <c r="A80" s="69" t="s">
        <v>157</v>
      </c>
      <c r="B80" s="128" t="s">
        <v>405</v>
      </c>
      <c r="C80" s="69" t="s">
        <v>412</v>
      </c>
      <c r="D80" s="42">
        <v>6</v>
      </c>
      <c r="E80" s="33"/>
      <c r="F80" s="120">
        <v>70</v>
      </c>
      <c r="G80" s="121">
        <f t="shared" si="1"/>
        <v>420</v>
      </c>
    </row>
    <row r="81" spans="1:7" ht="20.100000000000001" customHeight="1" x14ac:dyDescent="0.25">
      <c r="A81" s="69" t="s">
        <v>159</v>
      </c>
      <c r="B81" s="129" t="s">
        <v>405</v>
      </c>
      <c r="C81" s="69" t="s">
        <v>413</v>
      </c>
      <c r="D81" s="42">
        <v>6</v>
      </c>
      <c r="E81" s="33"/>
      <c r="F81" s="120">
        <v>70</v>
      </c>
      <c r="G81" s="121">
        <f t="shared" si="1"/>
        <v>420</v>
      </c>
    </row>
    <row r="82" spans="1:7" ht="20.100000000000001" customHeight="1" x14ac:dyDescent="0.25">
      <c r="A82" s="69" t="s">
        <v>160</v>
      </c>
      <c r="B82" s="128" t="s">
        <v>414</v>
      </c>
      <c r="C82" s="69" t="s">
        <v>415</v>
      </c>
      <c r="D82" s="42">
        <v>6</v>
      </c>
      <c r="E82" s="33"/>
      <c r="F82" s="120">
        <v>70</v>
      </c>
      <c r="G82" s="121">
        <f t="shared" si="1"/>
        <v>420</v>
      </c>
    </row>
    <row r="83" spans="1:7" ht="20.100000000000001" customHeight="1" x14ac:dyDescent="0.25">
      <c r="A83" s="69" t="s">
        <v>161</v>
      </c>
      <c r="B83" s="129" t="s">
        <v>416</v>
      </c>
      <c r="C83" s="69" t="s">
        <v>417</v>
      </c>
      <c r="D83" s="42">
        <v>6</v>
      </c>
      <c r="E83" s="33"/>
      <c r="F83" s="120">
        <v>70</v>
      </c>
      <c r="G83" s="121">
        <f t="shared" si="1"/>
        <v>420</v>
      </c>
    </row>
    <row r="84" spans="1:7" ht="20.100000000000001" customHeight="1" x14ac:dyDescent="0.25">
      <c r="A84" s="69" t="s">
        <v>162</v>
      </c>
      <c r="B84" s="128" t="s">
        <v>405</v>
      </c>
      <c r="C84" s="69" t="s">
        <v>418</v>
      </c>
      <c r="D84" s="42">
        <v>6</v>
      </c>
      <c r="E84" s="33"/>
      <c r="F84" s="120">
        <v>70</v>
      </c>
      <c r="G84" s="121">
        <f t="shared" si="1"/>
        <v>420</v>
      </c>
    </row>
    <row r="85" spans="1:7" ht="20.100000000000001" customHeight="1" x14ac:dyDescent="0.25">
      <c r="A85" s="69" t="s">
        <v>163</v>
      </c>
      <c r="B85" s="129" t="s">
        <v>416</v>
      </c>
      <c r="C85" s="69" t="s">
        <v>419</v>
      </c>
      <c r="D85" s="42">
        <v>6</v>
      </c>
      <c r="E85" s="33"/>
      <c r="F85" s="120">
        <v>70</v>
      </c>
      <c r="G85" s="121">
        <f t="shared" si="1"/>
        <v>420</v>
      </c>
    </row>
    <row r="86" spans="1:7" ht="20.100000000000001" customHeight="1" x14ac:dyDescent="0.25">
      <c r="A86" s="69"/>
      <c r="B86" s="132"/>
      <c r="C86" s="69"/>
      <c r="D86" s="39">
        <f>SUM(D73:D85)</f>
        <v>74</v>
      </c>
      <c r="E86" s="33"/>
      <c r="F86" s="120"/>
      <c r="G86" s="121"/>
    </row>
    <row r="87" spans="1:7" ht="20.100000000000001" customHeight="1" x14ac:dyDescent="0.25">
      <c r="A87" s="69" t="s">
        <v>164</v>
      </c>
      <c r="B87" s="69" t="s">
        <v>165</v>
      </c>
      <c r="C87" s="69" t="s">
        <v>420</v>
      </c>
      <c r="D87" s="42">
        <v>5</v>
      </c>
      <c r="E87" s="33"/>
      <c r="F87" s="120">
        <v>70</v>
      </c>
      <c r="G87" s="121">
        <f t="shared" ref="G87:G105" si="2">+D87*F87</f>
        <v>350</v>
      </c>
    </row>
    <row r="88" spans="1:7" ht="20.100000000000001" customHeight="1" x14ac:dyDescent="0.25">
      <c r="A88" s="69" t="s">
        <v>166</v>
      </c>
      <c r="B88" s="69" t="s">
        <v>421</v>
      </c>
      <c r="C88" s="69" t="s">
        <v>422</v>
      </c>
      <c r="D88" s="42">
        <v>5</v>
      </c>
      <c r="E88" s="33"/>
      <c r="F88" s="120">
        <v>70</v>
      </c>
      <c r="G88" s="121">
        <f t="shared" si="2"/>
        <v>350</v>
      </c>
    </row>
    <row r="89" spans="1:7" ht="20.100000000000001" customHeight="1" x14ac:dyDescent="0.25">
      <c r="A89" s="69" t="s">
        <v>167</v>
      </c>
      <c r="B89" s="130" t="s">
        <v>423</v>
      </c>
      <c r="C89" s="69" t="s">
        <v>424</v>
      </c>
      <c r="D89" s="42">
        <v>5</v>
      </c>
      <c r="E89" s="33"/>
      <c r="F89" s="120">
        <v>70</v>
      </c>
      <c r="G89" s="121">
        <f t="shared" si="2"/>
        <v>350</v>
      </c>
    </row>
    <row r="90" spans="1:7" ht="20.100000000000001" customHeight="1" x14ac:dyDescent="0.25">
      <c r="A90" s="69" t="s">
        <v>168</v>
      </c>
      <c r="B90" s="128" t="s">
        <v>425</v>
      </c>
      <c r="C90" s="69" t="s">
        <v>426</v>
      </c>
      <c r="D90" s="42">
        <v>5</v>
      </c>
      <c r="E90" s="33"/>
      <c r="F90" s="120">
        <v>70</v>
      </c>
      <c r="G90" s="121">
        <f t="shared" si="2"/>
        <v>350</v>
      </c>
    </row>
    <row r="91" spans="1:7" ht="20.100000000000001" customHeight="1" x14ac:dyDescent="0.25">
      <c r="A91" s="69" t="s">
        <v>169</v>
      </c>
      <c r="B91" s="129" t="s">
        <v>427</v>
      </c>
      <c r="C91" s="69" t="s">
        <v>428</v>
      </c>
      <c r="D91" s="42">
        <v>5</v>
      </c>
      <c r="E91" s="33"/>
      <c r="F91" s="120">
        <v>70</v>
      </c>
      <c r="G91" s="121">
        <f t="shared" si="2"/>
        <v>350</v>
      </c>
    </row>
    <row r="92" spans="1:7" ht="20.100000000000001" customHeight="1" x14ac:dyDescent="0.25">
      <c r="A92" s="69" t="s">
        <v>170</v>
      </c>
      <c r="B92" s="128" t="s">
        <v>171</v>
      </c>
      <c r="C92" s="69" t="s">
        <v>429</v>
      </c>
      <c r="D92" s="42">
        <v>5</v>
      </c>
      <c r="E92" s="33"/>
      <c r="F92" s="120">
        <v>70</v>
      </c>
      <c r="G92" s="121">
        <f t="shared" si="2"/>
        <v>350</v>
      </c>
    </row>
    <row r="93" spans="1:7" ht="20.100000000000001" customHeight="1" x14ac:dyDescent="0.25">
      <c r="A93" s="69" t="s">
        <v>172</v>
      </c>
      <c r="B93" s="129" t="s">
        <v>173</v>
      </c>
      <c r="C93" s="69" t="s">
        <v>430</v>
      </c>
      <c r="D93" s="42">
        <v>5</v>
      </c>
      <c r="E93" s="33"/>
      <c r="F93" s="120">
        <v>60</v>
      </c>
      <c r="G93" s="121">
        <f t="shared" si="2"/>
        <v>300</v>
      </c>
    </row>
    <row r="94" spans="1:7" ht="20.100000000000001" customHeight="1" x14ac:dyDescent="0.25">
      <c r="A94" s="69" t="s">
        <v>174</v>
      </c>
      <c r="B94" s="128" t="s">
        <v>175</v>
      </c>
      <c r="C94" s="69" t="s">
        <v>431</v>
      </c>
      <c r="D94" s="42">
        <v>5</v>
      </c>
      <c r="E94" s="33"/>
      <c r="F94" s="120">
        <v>60</v>
      </c>
      <c r="G94" s="121">
        <f t="shared" si="2"/>
        <v>300</v>
      </c>
    </row>
    <row r="95" spans="1:7" ht="20.100000000000001" customHeight="1" x14ac:dyDescent="0.25">
      <c r="A95" s="69" t="s">
        <v>176</v>
      </c>
      <c r="B95" s="129" t="s">
        <v>432</v>
      </c>
      <c r="C95" s="69" t="s">
        <v>433</v>
      </c>
      <c r="D95" s="42">
        <v>5</v>
      </c>
      <c r="E95" s="33"/>
      <c r="F95" s="120">
        <v>60</v>
      </c>
      <c r="G95" s="121">
        <f t="shared" si="2"/>
        <v>300</v>
      </c>
    </row>
    <row r="96" spans="1:7" ht="20.100000000000001" customHeight="1" x14ac:dyDescent="0.25">
      <c r="A96" s="69" t="s">
        <v>178</v>
      </c>
      <c r="B96" s="69" t="s">
        <v>177</v>
      </c>
      <c r="C96" s="69" t="s">
        <v>434</v>
      </c>
      <c r="D96" s="42">
        <v>5</v>
      </c>
      <c r="E96" s="33"/>
      <c r="F96" s="120">
        <v>60</v>
      </c>
      <c r="G96" s="121">
        <f t="shared" si="2"/>
        <v>300</v>
      </c>
    </row>
    <row r="97" spans="1:7" ht="20.100000000000001" customHeight="1" x14ac:dyDescent="0.25">
      <c r="A97" s="69"/>
      <c r="B97" s="69"/>
      <c r="C97" s="69"/>
      <c r="D97" s="39">
        <f>SUM(D87:D96)</f>
        <v>50</v>
      </c>
      <c r="E97" s="33"/>
      <c r="F97" s="120"/>
      <c r="G97" s="121"/>
    </row>
    <row r="98" spans="1:7" ht="20.100000000000001" customHeight="1" x14ac:dyDescent="0.25">
      <c r="A98" s="128" t="s">
        <v>179</v>
      </c>
      <c r="B98" s="128" t="s">
        <v>180</v>
      </c>
      <c r="C98" s="69" t="s">
        <v>435</v>
      </c>
      <c r="D98" s="42">
        <v>5</v>
      </c>
      <c r="E98" s="33"/>
      <c r="F98" s="120">
        <v>60</v>
      </c>
      <c r="G98" s="121">
        <f t="shared" si="2"/>
        <v>300</v>
      </c>
    </row>
    <row r="99" spans="1:7" ht="20.100000000000001" customHeight="1" x14ac:dyDescent="0.25">
      <c r="A99" s="129" t="s">
        <v>181</v>
      </c>
      <c r="B99" s="129" t="s">
        <v>436</v>
      </c>
      <c r="C99" s="69" t="s">
        <v>437</v>
      </c>
      <c r="D99" s="42">
        <v>4</v>
      </c>
      <c r="E99" s="33"/>
      <c r="F99" s="120">
        <v>60</v>
      </c>
      <c r="G99" s="121">
        <f t="shared" si="2"/>
        <v>240</v>
      </c>
    </row>
    <row r="100" spans="1:7" ht="20.100000000000001" customHeight="1" x14ac:dyDescent="0.25">
      <c r="A100" s="128" t="s">
        <v>182</v>
      </c>
      <c r="B100" s="128" t="s">
        <v>180</v>
      </c>
      <c r="C100" s="69" t="s">
        <v>438</v>
      </c>
      <c r="D100" s="42">
        <v>2</v>
      </c>
      <c r="E100" s="33"/>
      <c r="F100" s="120">
        <v>60</v>
      </c>
      <c r="G100" s="121">
        <f t="shared" si="2"/>
        <v>120</v>
      </c>
    </row>
    <row r="101" spans="1:7" ht="20.100000000000001" customHeight="1" x14ac:dyDescent="0.25">
      <c r="A101" s="129" t="s">
        <v>183</v>
      </c>
      <c r="B101" s="129" t="s">
        <v>439</v>
      </c>
      <c r="C101" s="69" t="s">
        <v>440</v>
      </c>
      <c r="D101" s="42">
        <v>2</v>
      </c>
      <c r="E101" s="33"/>
      <c r="F101" s="120">
        <v>60</v>
      </c>
      <c r="G101" s="121">
        <f t="shared" si="2"/>
        <v>120</v>
      </c>
    </row>
    <row r="102" spans="1:7" ht="20.100000000000001" customHeight="1" x14ac:dyDescent="0.25">
      <c r="A102" s="128" t="s">
        <v>184</v>
      </c>
      <c r="B102" s="128" t="s">
        <v>185</v>
      </c>
      <c r="C102" s="69" t="s">
        <v>441</v>
      </c>
      <c r="D102" s="42">
        <v>5</v>
      </c>
      <c r="E102" s="33"/>
      <c r="F102" s="120">
        <v>60</v>
      </c>
      <c r="G102" s="121">
        <f t="shared" si="2"/>
        <v>300</v>
      </c>
    </row>
    <row r="103" spans="1:7" ht="20.100000000000001" customHeight="1" x14ac:dyDescent="0.25">
      <c r="A103" s="129" t="s">
        <v>186</v>
      </c>
      <c r="B103" s="129" t="s">
        <v>442</v>
      </c>
      <c r="C103" s="69" t="s">
        <v>443</v>
      </c>
      <c r="D103" s="42">
        <v>5</v>
      </c>
      <c r="E103" s="33"/>
      <c r="F103" s="120">
        <v>60</v>
      </c>
      <c r="G103" s="121">
        <f t="shared" si="2"/>
        <v>300</v>
      </c>
    </row>
    <row r="104" spans="1:7" ht="20.100000000000001" customHeight="1" x14ac:dyDescent="0.25">
      <c r="A104" s="128" t="s">
        <v>187</v>
      </c>
      <c r="B104" s="128" t="s">
        <v>444</v>
      </c>
      <c r="C104" s="69" t="s">
        <v>445</v>
      </c>
      <c r="D104" s="42">
        <v>5</v>
      </c>
      <c r="E104" s="33"/>
      <c r="F104" s="120">
        <v>60</v>
      </c>
      <c r="G104" s="121">
        <f t="shared" si="2"/>
        <v>300</v>
      </c>
    </row>
    <row r="105" spans="1:7" ht="20.100000000000001" customHeight="1" x14ac:dyDescent="0.25">
      <c r="A105" s="129" t="s">
        <v>188</v>
      </c>
      <c r="B105" s="129" t="s">
        <v>444</v>
      </c>
      <c r="C105" s="69" t="s">
        <v>446</v>
      </c>
      <c r="D105" s="42">
        <v>5</v>
      </c>
      <c r="E105" s="33"/>
      <c r="F105" s="120">
        <v>60</v>
      </c>
      <c r="G105" s="121">
        <f t="shared" si="2"/>
        <v>300</v>
      </c>
    </row>
    <row r="106" spans="1:7" ht="20.100000000000001" customHeight="1" x14ac:dyDescent="0.25">
      <c r="A106" s="69" t="s">
        <v>189</v>
      </c>
      <c r="B106" s="69" t="s">
        <v>185</v>
      </c>
      <c r="C106" s="69" t="s">
        <v>447</v>
      </c>
      <c r="D106" s="42">
        <v>4</v>
      </c>
      <c r="E106" s="33"/>
      <c r="F106" s="120">
        <v>60</v>
      </c>
      <c r="G106" s="123">
        <f>(D106*F106)</f>
        <v>240</v>
      </c>
    </row>
    <row r="107" spans="1:7" ht="20.100000000000001" customHeight="1" x14ac:dyDescent="0.25">
      <c r="A107" s="69" t="s">
        <v>190</v>
      </c>
      <c r="B107" s="69" t="s">
        <v>442</v>
      </c>
      <c r="C107" s="69" t="s">
        <v>448</v>
      </c>
      <c r="D107" s="42">
        <v>2</v>
      </c>
      <c r="E107" s="33"/>
      <c r="F107" s="120">
        <v>60</v>
      </c>
      <c r="G107" s="123">
        <f t="shared" ref="G107:G133" si="3">(D107*F107)</f>
        <v>120</v>
      </c>
    </row>
    <row r="108" spans="1:7" ht="20.100000000000001" customHeight="1" x14ac:dyDescent="0.25">
      <c r="A108" s="69" t="s">
        <v>191</v>
      </c>
      <c r="B108" s="69" t="s">
        <v>449</v>
      </c>
      <c r="C108" s="69" t="s">
        <v>450</v>
      </c>
      <c r="D108" s="42">
        <v>2</v>
      </c>
      <c r="E108" s="33"/>
      <c r="F108" s="120">
        <v>60</v>
      </c>
      <c r="G108" s="123">
        <f t="shared" si="3"/>
        <v>120</v>
      </c>
    </row>
    <row r="109" spans="1:7" ht="20.100000000000001" customHeight="1" x14ac:dyDescent="0.25">
      <c r="A109" s="69" t="s">
        <v>192</v>
      </c>
      <c r="B109" s="69" t="s">
        <v>451</v>
      </c>
      <c r="C109" s="69" t="s">
        <v>452</v>
      </c>
      <c r="D109" s="42">
        <v>2</v>
      </c>
      <c r="E109" s="33"/>
      <c r="F109" s="120">
        <v>60</v>
      </c>
      <c r="G109" s="123">
        <f t="shared" si="3"/>
        <v>120</v>
      </c>
    </row>
    <row r="110" spans="1:7" ht="20.100000000000001" customHeight="1" x14ac:dyDescent="0.25">
      <c r="A110" s="70" t="s">
        <v>453</v>
      </c>
      <c r="B110" s="69" t="s">
        <v>454</v>
      </c>
      <c r="C110" s="70" t="s">
        <v>455</v>
      </c>
      <c r="D110" s="71">
        <v>2</v>
      </c>
      <c r="E110" s="33"/>
      <c r="F110" s="120">
        <v>60</v>
      </c>
      <c r="G110" s="123">
        <f t="shared" si="3"/>
        <v>120</v>
      </c>
    </row>
    <row r="111" spans="1:7" ht="20.100000000000001" customHeight="1" x14ac:dyDescent="0.25">
      <c r="A111" s="70"/>
      <c r="B111" s="69"/>
      <c r="C111" s="70"/>
      <c r="D111" s="72">
        <f>SUM(D98:D110)</f>
        <v>45</v>
      </c>
      <c r="E111" s="33"/>
      <c r="F111" s="120"/>
      <c r="G111" s="123"/>
    </row>
    <row r="112" spans="1:7" ht="20.100000000000001" customHeight="1" x14ac:dyDescent="0.25">
      <c r="A112" s="69" t="s">
        <v>456</v>
      </c>
      <c r="B112" s="69" t="s">
        <v>457</v>
      </c>
      <c r="C112" s="69" t="s">
        <v>597</v>
      </c>
      <c r="D112" s="117">
        <v>0</v>
      </c>
      <c r="E112" s="33"/>
      <c r="F112" s="120">
        <v>900</v>
      </c>
      <c r="G112" s="123">
        <f t="shared" si="3"/>
        <v>0</v>
      </c>
    </row>
    <row r="113" spans="1:7" ht="20.100000000000001" customHeight="1" x14ac:dyDescent="0.25">
      <c r="A113" s="69" t="s">
        <v>458</v>
      </c>
      <c r="B113" s="69" t="s">
        <v>459</v>
      </c>
      <c r="C113" s="69" t="s">
        <v>598</v>
      </c>
      <c r="D113" s="117">
        <v>0</v>
      </c>
      <c r="E113" s="33"/>
      <c r="F113" s="120">
        <v>900</v>
      </c>
      <c r="G113" s="123">
        <f t="shared" si="3"/>
        <v>0</v>
      </c>
    </row>
    <row r="114" spans="1:7" ht="20.100000000000001" customHeight="1" x14ac:dyDescent="0.25">
      <c r="A114" s="69" t="s">
        <v>460</v>
      </c>
      <c r="B114" s="69" t="s">
        <v>461</v>
      </c>
      <c r="C114" s="69" t="s">
        <v>599</v>
      </c>
      <c r="D114" s="117">
        <v>2</v>
      </c>
      <c r="E114" s="33"/>
      <c r="F114" s="120">
        <v>900</v>
      </c>
      <c r="G114" s="123">
        <f t="shared" si="3"/>
        <v>1800</v>
      </c>
    </row>
    <row r="115" spans="1:7" ht="20.100000000000001" customHeight="1" x14ac:dyDescent="0.25">
      <c r="A115" s="69" t="s">
        <v>462</v>
      </c>
      <c r="B115" s="69" t="s">
        <v>463</v>
      </c>
      <c r="C115" s="69" t="s">
        <v>600</v>
      </c>
      <c r="D115" s="117">
        <v>2</v>
      </c>
      <c r="E115" s="33"/>
      <c r="F115" s="120">
        <v>900</v>
      </c>
      <c r="G115" s="123">
        <f t="shared" si="3"/>
        <v>1800</v>
      </c>
    </row>
    <row r="116" spans="1:7" ht="20.100000000000001" customHeight="1" x14ac:dyDescent="0.25">
      <c r="A116" s="69" t="s">
        <v>464</v>
      </c>
      <c r="B116" s="69" t="s">
        <v>465</v>
      </c>
      <c r="C116" s="69" t="s">
        <v>601</v>
      </c>
      <c r="D116" s="117">
        <v>2</v>
      </c>
      <c r="E116" s="33"/>
      <c r="F116" s="120">
        <v>900</v>
      </c>
      <c r="G116" s="123">
        <f t="shared" si="3"/>
        <v>1800</v>
      </c>
    </row>
    <row r="117" spans="1:7" ht="20.100000000000001" customHeight="1" x14ac:dyDescent="0.25">
      <c r="A117" s="69" t="s">
        <v>466</v>
      </c>
      <c r="B117" s="69" t="s">
        <v>467</v>
      </c>
      <c r="C117" s="69" t="s">
        <v>602</v>
      </c>
      <c r="D117" s="117">
        <v>0</v>
      </c>
      <c r="E117" s="33"/>
      <c r="F117" s="120">
        <v>900</v>
      </c>
      <c r="G117" s="123">
        <f t="shared" si="3"/>
        <v>0</v>
      </c>
    </row>
    <row r="118" spans="1:7" ht="20.100000000000001" customHeight="1" x14ac:dyDescent="0.25">
      <c r="A118" s="69" t="s">
        <v>468</v>
      </c>
      <c r="B118" s="69" t="s">
        <v>469</v>
      </c>
      <c r="C118" s="69" t="s">
        <v>603</v>
      </c>
      <c r="D118" s="117">
        <v>0</v>
      </c>
      <c r="E118" s="33"/>
      <c r="F118" s="120">
        <v>600</v>
      </c>
      <c r="G118" s="123">
        <f t="shared" si="3"/>
        <v>0</v>
      </c>
    </row>
    <row r="119" spans="1:7" ht="20.100000000000001" customHeight="1" x14ac:dyDescent="0.25">
      <c r="A119" s="69" t="s">
        <v>470</v>
      </c>
      <c r="B119" s="69" t="s">
        <v>471</v>
      </c>
      <c r="C119" s="69" t="s">
        <v>604</v>
      </c>
      <c r="D119" s="117">
        <v>1</v>
      </c>
      <c r="E119" s="33"/>
      <c r="F119" s="120">
        <v>600</v>
      </c>
      <c r="G119" s="123">
        <f t="shared" si="3"/>
        <v>600</v>
      </c>
    </row>
    <row r="120" spans="1:7" ht="20.100000000000001" customHeight="1" x14ac:dyDescent="0.25">
      <c r="A120" s="69" t="s">
        <v>472</v>
      </c>
      <c r="B120" s="69" t="s">
        <v>473</v>
      </c>
      <c r="C120" s="69" t="s">
        <v>605</v>
      </c>
      <c r="D120" s="117">
        <v>1</v>
      </c>
      <c r="E120" s="33"/>
      <c r="F120" s="120">
        <v>600</v>
      </c>
      <c r="G120" s="123">
        <f t="shared" si="3"/>
        <v>600</v>
      </c>
    </row>
    <row r="121" spans="1:7" ht="20.100000000000001" customHeight="1" x14ac:dyDescent="0.25">
      <c r="A121" s="69" t="s">
        <v>474</v>
      </c>
      <c r="B121" s="69" t="s">
        <v>475</v>
      </c>
      <c r="C121" s="69" t="s">
        <v>606</v>
      </c>
      <c r="D121" s="117">
        <v>1</v>
      </c>
      <c r="E121" s="33"/>
      <c r="F121" s="120">
        <v>600</v>
      </c>
      <c r="G121" s="123">
        <f t="shared" si="3"/>
        <v>600</v>
      </c>
    </row>
    <row r="122" spans="1:7" ht="20.100000000000001" customHeight="1" x14ac:dyDescent="0.25">
      <c r="A122" s="69" t="s">
        <v>476</v>
      </c>
      <c r="B122" s="69" t="s">
        <v>477</v>
      </c>
      <c r="C122" s="69" t="s">
        <v>607</v>
      </c>
      <c r="D122" s="117">
        <v>1</v>
      </c>
      <c r="E122" s="33"/>
      <c r="F122" s="120">
        <v>600</v>
      </c>
      <c r="G122" s="123">
        <f t="shared" si="3"/>
        <v>600</v>
      </c>
    </row>
    <row r="123" spans="1:7" ht="20.100000000000001" customHeight="1" x14ac:dyDescent="0.25">
      <c r="A123" s="69" t="s">
        <v>478</v>
      </c>
      <c r="B123" s="69" t="s">
        <v>479</v>
      </c>
      <c r="C123" s="69" t="s">
        <v>608</v>
      </c>
      <c r="D123" s="117">
        <v>1</v>
      </c>
      <c r="E123" s="33"/>
      <c r="F123" s="120">
        <v>600</v>
      </c>
      <c r="G123" s="123">
        <f t="shared" si="3"/>
        <v>600</v>
      </c>
    </row>
    <row r="124" spans="1:7" ht="20.100000000000001" customHeight="1" x14ac:dyDescent="0.25">
      <c r="A124" s="69" t="s">
        <v>480</v>
      </c>
      <c r="B124" s="69" t="s">
        <v>481</v>
      </c>
      <c r="C124" s="69" t="s">
        <v>609</v>
      </c>
      <c r="D124" s="117">
        <v>1</v>
      </c>
      <c r="E124" s="33"/>
      <c r="F124" s="120">
        <v>600</v>
      </c>
      <c r="G124" s="123">
        <f t="shared" si="3"/>
        <v>600</v>
      </c>
    </row>
    <row r="125" spans="1:7" ht="20.100000000000001" customHeight="1" x14ac:dyDescent="0.25">
      <c r="A125" s="69" t="s">
        <v>482</v>
      </c>
      <c r="B125" s="69" t="s">
        <v>483</v>
      </c>
      <c r="C125" s="69" t="s">
        <v>610</v>
      </c>
      <c r="D125" s="117">
        <v>1</v>
      </c>
      <c r="E125" s="33"/>
      <c r="F125" s="120">
        <v>600</v>
      </c>
      <c r="G125" s="123">
        <f t="shared" si="3"/>
        <v>600</v>
      </c>
    </row>
    <row r="126" spans="1:7" ht="20.100000000000001" customHeight="1" x14ac:dyDescent="0.25">
      <c r="A126" s="69" t="s">
        <v>484</v>
      </c>
      <c r="B126" s="69" t="s">
        <v>485</v>
      </c>
      <c r="C126" s="69" t="s">
        <v>611</v>
      </c>
      <c r="D126" s="117">
        <v>1</v>
      </c>
      <c r="E126" s="33"/>
      <c r="F126" s="120">
        <v>600</v>
      </c>
      <c r="G126" s="123">
        <f t="shared" si="3"/>
        <v>600</v>
      </c>
    </row>
    <row r="127" spans="1:7" ht="20.100000000000001" customHeight="1" x14ac:dyDescent="0.25">
      <c r="A127" s="69" t="s">
        <v>486</v>
      </c>
      <c r="B127" s="69" t="s">
        <v>487</v>
      </c>
      <c r="C127" s="69" t="s">
        <v>612</v>
      </c>
      <c r="D127" s="117">
        <v>2</v>
      </c>
      <c r="E127" s="33"/>
      <c r="F127" s="120">
        <v>900</v>
      </c>
      <c r="G127" s="123">
        <f t="shared" si="3"/>
        <v>1800</v>
      </c>
    </row>
    <row r="128" spans="1:7" ht="20.100000000000001" customHeight="1" x14ac:dyDescent="0.25">
      <c r="A128" s="69" t="s">
        <v>488</v>
      </c>
      <c r="B128" s="69" t="s">
        <v>489</v>
      </c>
      <c r="C128" s="69" t="s">
        <v>613</v>
      </c>
      <c r="D128" s="117">
        <v>0</v>
      </c>
      <c r="E128" s="33"/>
      <c r="F128" s="120">
        <v>900</v>
      </c>
      <c r="G128" s="123">
        <f t="shared" si="3"/>
        <v>0</v>
      </c>
    </row>
    <row r="129" spans="1:7" ht="20.100000000000001" customHeight="1" x14ac:dyDescent="0.25">
      <c r="A129" s="69" t="s">
        <v>490</v>
      </c>
      <c r="B129" s="69" t="s">
        <v>491</v>
      </c>
      <c r="C129" s="69" t="s">
        <v>614</v>
      </c>
      <c r="D129" s="117">
        <v>2</v>
      </c>
      <c r="E129" s="33"/>
      <c r="F129" s="120">
        <v>900</v>
      </c>
      <c r="G129" s="123">
        <f t="shared" si="3"/>
        <v>1800</v>
      </c>
    </row>
    <row r="130" spans="1:7" ht="20.100000000000001" customHeight="1" x14ac:dyDescent="0.25">
      <c r="A130" s="69" t="s">
        <v>492</v>
      </c>
      <c r="B130" s="69" t="s">
        <v>493</v>
      </c>
      <c r="C130" s="69" t="s">
        <v>615</v>
      </c>
      <c r="D130" s="117">
        <v>1</v>
      </c>
      <c r="E130" s="33"/>
      <c r="F130" s="120">
        <v>900</v>
      </c>
      <c r="G130" s="123">
        <f t="shared" si="3"/>
        <v>900</v>
      </c>
    </row>
    <row r="131" spans="1:7" ht="20.100000000000001" customHeight="1" x14ac:dyDescent="0.25">
      <c r="A131" s="69" t="s">
        <v>494</v>
      </c>
      <c r="B131" s="69" t="s">
        <v>495</v>
      </c>
      <c r="C131" s="69" t="s">
        <v>616</v>
      </c>
      <c r="D131" s="117">
        <v>1</v>
      </c>
      <c r="E131" s="33"/>
      <c r="F131" s="120">
        <v>900</v>
      </c>
      <c r="G131" s="123">
        <f t="shared" si="3"/>
        <v>900</v>
      </c>
    </row>
    <row r="132" spans="1:7" ht="20.100000000000001" customHeight="1" x14ac:dyDescent="0.25">
      <c r="A132" s="69" t="s">
        <v>496</v>
      </c>
      <c r="B132" s="69" t="s">
        <v>497</v>
      </c>
      <c r="C132" s="69" t="s">
        <v>617</v>
      </c>
      <c r="D132" s="117">
        <v>2</v>
      </c>
      <c r="E132" s="33"/>
      <c r="F132" s="120">
        <v>900</v>
      </c>
      <c r="G132" s="123">
        <f t="shared" si="3"/>
        <v>1800</v>
      </c>
    </row>
    <row r="133" spans="1:7" ht="20.100000000000001" customHeight="1" x14ac:dyDescent="0.25">
      <c r="A133" s="69" t="s">
        <v>498</v>
      </c>
      <c r="B133" s="69" t="s">
        <v>499</v>
      </c>
      <c r="C133" s="69" t="s">
        <v>618</v>
      </c>
      <c r="D133" s="117">
        <v>2</v>
      </c>
      <c r="E133" s="33"/>
      <c r="F133" s="120">
        <v>900</v>
      </c>
      <c r="G133" s="123">
        <f t="shared" si="3"/>
        <v>1800</v>
      </c>
    </row>
    <row r="134" spans="1:7" ht="20.100000000000001" customHeight="1" x14ac:dyDescent="0.25">
      <c r="A134" s="69"/>
      <c r="B134" s="69"/>
      <c r="C134" s="69"/>
      <c r="D134" s="117"/>
      <c r="E134" s="33"/>
      <c r="F134" s="122"/>
      <c r="G134" s="123"/>
    </row>
    <row r="135" spans="1:7" ht="20.100000000000001" customHeight="1" x14ac:dyDescent="0.25">
      <c r="A135" s="69" t="s">
        <v>144</v>
      </c>
      <c r="B135" s="69" t="s">
        <v>145</v>
      </c>
      <c r="C135" s="69" t="s">
        <v>401</v>
      </c>
      <c r="D135" s="42">
        <v>5</v>
      </c>
      <c r="E135" s="33"/>
      <c r="F135" s="120">
        <v>70</v>
      </c>
      <c r="G135" s="121">
        <f t="shared" ref="G135:G198" si="4">+D135*F135</f>
        <v>350</v>
      </c>
    </row>
    <row r="136" spans="1:7" ht="20.100000000000001" customHeight="1" x14ac:dyDescent="0.25">
      <c r="A136" s="69" t="s">
        <v>146</v>
      </c>
      <c r="B136" s="69" t="s">
        <v>145</v>
      </c>
      <c r="C136" s="69" t="s">
        <v>402</v>
      </c>
      <c r="D136" s="42">
        <v>3</v>
      </c>
      <c r="E136" s="33"/>
      <c r="F136" s="120">
        <v>70</v>
      </c>
      <c r="G136" s="121">
        <f t="shared" si="4"/>
        <v>210</v>
      </c>
    </row>
    <row r="137" spans="1:7" ht="20.100000000000001" customHeight="1" x14ac:dyDescent="0.25">
      <c r="A137" s="69" t="s">
        <v>147</v>
      </c>
      <c r="B137" s="69" t="s">
        <v>148</v>
      </c>
      <c r="C137" s="69" t="s">
        <v>404</v>
      </c>
      <c r="D137" s="42">
        <v>5</v>
      </c>
      <c r="E137" s="33"/>
      <c r="F137" s="120">
        <v>70</v>
      </c>
      <c r="G137" s="121">
        <f t="shared" si="4"/>
        <v>350</v>
      </c>
    </row>
    <row r="138" spans="1:7" ht="20.100000000000001" customHeight="1" x14ac:dyDescent="0.25">
      <c r="A138" s="69" t="s">
        <v>149</v>
      </c>
      <c r="B138" s="69" t="s">
        <v>150</v>
      </c>
      <c r="C138" s="69" t="s">
        <v>406</v>
      </c>
      <c r="D138" s="42">
        <v>5</v>
      </c>
      <c r="E138" s="33"/>
      <c r="F138" s="120">
        <v>70</v>
      </c>
      <c r="G138" s="121">
        <f t="shared" si="4"/>
        <v>350</v>
      </c>
    </row>
    <row r="139" spans="1:7" ht="20.100000000000001" customHeight="1" x14ac:dyDescent="0.25">
      <c r="A139" s="69" t="s">
        <v>151</v>
      </c>
      <c r="B139" s="69" t="s">
        <v>152</v>
      </c>
      <c r="C139" s="69" t="s">
        <v>408</v>
      </c>
      <c r="D139" s="42">
        <v>5</v>
      </c>
      <c r="E139" s="33"/>
      <c r="F139" s="120">
        <v>70</v>
      </c>
      <c r="G139" s="121">
        <f t="shared" si="4"/>
        <v>350</v>
      </c>
    </row>
    <row r="140" spans="1:7" ht="20.100000000000001" customHeight="1" x14ac:dyDescent="0.25">
      <c r="A140" s="69" t="s">
        <v>153</v>
      </c>
      <c r="B140" s="69" t="s">
        <v>154</v>
      </c>
      <c r="C140" s="69" t="s">
        <v>409</v>
      </c>
      <c r="D140" s="42">
        <v>5</v>
      </c>
      <c r="E140" s="33"/>
      <c r="F140" s="120">
        <v>70</v>
      </c>
      <c r="G140" s="121">
        <f t="shared" si="4"/>
        <v>350</v>
      </c>
    </row>
    <row r="141" spans="1:7" ht="20.100000000000001" customHeight="1" x14ac:dyDescent="0.25">
      <c r="A141" s="69" t="s">
        <v>155</v>
      </c>
      <c r="B141" s="69" t="s">
        <v>156</v>
      </c>
      <c r="C141" s="69" t="s">
        <v>411</v>
      </c>
      <c r="D141" s="42">
        <v>5</v>
      </c>
      <c r="E141" s="33"/>
      <c r="F141" s="120">
        <v>70</v>
      </c>
      <c r="G141" s="121">
        <f t="shared" si="4"/>
        <v>350</v>
      </c>
    </row>
    <row r="142" spans="1:7" ht="20.100000000000001" customHeight="1" x14ac:dyDescent="0.25">
      <c r="A142" s="69" t="s">
        <v>157</v>
      </c>
      <c r="B142" s="69" t="s">
        <v>158</v>
      </c>
      <c r="C142" s="69" t="s">
        <v>412</v>
      </c>
      <c r="D142" s="42">
        <v>5</v>
      </c>
      <c r="E142" s="33"/>
      <c r="F142" s="120">
        <v>70</v>
      </c>
      <c r="G142" s="121">
        <f t="shared" si="4"/>
        <v>350</v>
      </c>
    </row>
    <row r="143" spans="1:7" ht="20.100000000000001" customHeight="1" x14ac:dyDescent="0.25">
      <c r="A143" s="69"/>
      <c r="B143" s="69"/>
      <c r="C143" s="69"/>
      <c r="D143" s="42"/>
      <c r="E143" s="33"/>
      <c r="F143" s="120"/>
      <c r="G143" s="121"/>
    </row>
    <row r="144" spans="1:7" ht="20.100000000000001" customHeight="1" x14ac:dyDescent="0.25">
      <c r="A144" s="69" t="s">
        <v>179</v>
      </c>
      <c r="B144" s="69" t="s">
        <v>180</v>
      </c>
      <c r="C144" s="69" t="s">
        <v>435</v>
      </c>
      <c r="D144" s="42">
        <v>5</v>
      </c>
      <c r="E144" s="33"/>
      <c r="F144" s="120">
        <v>60</v>
      </c>
      <c r="G144" s="121">
        <f t="shared" si="4"/>
        <v>300</v>
      </c>
    </row>
    <row r="145" spans="1:7" ht="20.100000000000001" customHeight="1" x14ac:dyDescent="0.25">
      <c r="A145" s="69" t="s">
        <v>181</v>
      </c>
      <c r="B145" s="69" t="s">
        <v>180</v>
      </c>
      <c r="C145" s="69" t="s">
        <v>437</v>
      </c>
      <c r="D145" s="42">
        <v>5</v>
      </c>
      <c r="E145" s="33"/>
      <c r="F145" s="120">
        <v>60</v>
      </c>
      <c r="G145" s="121">
        <f t="shared" si="4"/>
        <v>300</v>
      </c>
    </row>
    <row r="146" spans="1:7" ht="20.100000000000001" customHeight="1" x14ac:dyDescent="0.25">
      <c r="A146" s="69" t="s">
        <v>182</v>
      </c>
      <c r="B146" s="69" t="s">
        <v>185</v>
      </c>
      <c r="C146" s="69" t="s">
        <v>438</v>
      </c>
      <c r="D146" s="42">
        <v>0</v>
      </c>
      <c r="E146" s="33"/>
      <c r="F146" s="120">
        <v>60</v>
      </c>
      <c r="G146" s="121">
        <f t="shared" si="4"/>
        <v>0</v>
      </c>
    </row>
    <row r="147" spans="1:7" ht="20.100000000000001" customHeight="1" x14ac:dyDescent="0.25">
      <c r="A147" s="69" t="s">
        <v>183</v>
      </c>
      <c r="B147" s="69" t="s">
        <v>185</v>
      </c>
      <c r="C147" s="69" t="s">
        <v>440</v>
      </c>
      <c r="D147" s="42">
        <v>0</v>
      </c>
      <c r="E147" s="33"/>
      <c r="F147" s="120">
        <v>60</v>
      </c>
      <c r="G147" s="121">
        <f t="shared" si="4"/>
        <v>0</v>
      </c>
    </row>
    <row r="148" spans="1:7" ht="20.100000000000001" customHeight="1" x14ac:dyDescent="0.25">
      <c r="A148" s="69" t="s">
        <v>184</v>
      </c>
      <c r="B148" s="69" t="s">
        <v>185</v>
      </c>
      <c r="C148" s="69" t="s">
        <v>441</v>
      </c>
      <c r="D148" s="42">
        <v>0</v>
      </c>
      <c r="E148" s="33"/>
      <c r="F148" s="120">
        <v>60</v>
      </c>
      <c r="G148" s="121">
        <f t="shared" si="4"/>
        <v>0</v>
      </c>
    </row>
    <row r="149" spans="1:7" ht="20.100000000000001" customHeight="1" x14ac:dyDescent="0.25">
      <c r="A149" s="69" t="s">
        <v>186</v>
      </c>
      <c r="B149" s="69" t="s">
        <v>185</v>
      </c>
      <c r="C149" s="69" t="s">
        <v>443</v>
      </c>
      <c r="D149" s="42">
        <v>1</v>
      </c>
      <c r="E149" s="33"/>
      <c r="F149" s="120">
        <v>60</v>
      </c>
      <c r="G149" s="121">
        <f t="shared" si="4"/>
        <v>60</v>
      </c>
    </row>
    <row r="150" spans="1:7" ht="20.100000000000001" customHeight="1" x14ac:dyDescent="0.25">
      <c r="A150" s="69" t="s">
        <v>187</v>
      </c>
      <c r="B150" s="69" t="s">
        <v>185</v>
      </c>
      <c r="C150" s="69" t="s">
        <v>445</v>
      </c>
      <c r="D150" s="42">
        <v>5</v>
      </c>
      <c r="E150" s="33"/>
      <c r="F150" s="120">
        <v>60</v>
      </c>
      <c r="G150" s="121">
        <f t="shared" si="4"/>
        <v>300</v>
      </c>
    </row>
    <row r="151" spans="1:7" ht="20.100000000000001" customHeight="1" x14ac:dyDescent="0.25">
      <c r="A151" s="69" t="s">
        <v>188</v>
      </c>
      <c r="B151" s="69" t="s">
        <v>185</v>
      </c>
      <c r="C151" s="69" t="s">
        <v>446</v>
      </c>
      <c r="D151" s="42">
        <v>4</v>
      </c>
      <c r="E151" s="33"/>
      <c r="F151" s="120">
        <v>60</v>
      </c>
      <c r="G151" s="121">
        <f t="shared" si="4"/>
        <v>240</v>
      </c>
    </row>
    <row r="152" spans="1:7" ht="20.100000000000001" customHeight="1" x14ac:dyDescent="0.25">
      <c r="A152" s="69" t="s">
        <v>189</v>
      </c>
      <c r="B152" s="69" t="s">
        <v>185</v>
      </c>
      <c r="C152" s="69" t="s">
        <v>447</v>
      </c>
      <c r="D152" s="42">
        <v>5</v>
      </c>
      <c r="E152" s="33"/>
      <c r="F152" s="120">
        <v>60</v>
      </c>
      <c r="G152" s="121">
        <f t="shared" si="4"/>
        <v>300</v>
      </c>
    </row>
    <row r="153" spans="1:7" ht="20.100000000000001" customHeight="1" x14ac:dyDescent="0.25">
      <c r="A153" s="69" t="s">
        <v>190</v>
      </c>
      <c r="B153" s="69" t="s">
        <v>185</v>
      </c>
      <c r="C153" s="69" t="s">
        <v>448</v>
      </c>
      <c r="D153" s="42">
        <v>5</v>
      </c>
      <c r="E153" s="33"/>
      <c r="F153" s="120">
        <v>60</v>
      </c>
      <c r="G153" s="121">
        <f t="shared" si="4"/>
        <v>300</v>
      </c>
    </row>
    <row r="154" spans="1:7" ht="20.100000000000001" customHeight="1" x14ac:dyDescent="0.25">
      <c r="A154" s="70"/>
      <c r="B154" s="69"/>
      <c r="C154" s="70"/>
      <c r="D154" s="72"/>
      <c r="E154" s="33"/>
      <c r="F154" s="122"/>
      <c r="G154" s="121"/>
    </row>
    <row r="155" spans="1:7" ht="20.100000000000001" customHeight="1" x14ac:dyDescent="0.25">
      <c r="A155" s="70" t="s">
        <v>619</v>
      </c>
      <c r="B155" s="69" t="s">
        <v>620</v>
      </c>
      <c r="C155" s="70" t="s">
        <v>621</v>
      </c>
      <c r="D155" s="71">
        <v>1</v>
      </c>
      <c r="E155" s="33"/>
      <c r="F155" s="120">
        <v>560</v>
      </c>
      <c r="G155" s="121">
        <f t="shared" si="4"/>
        <v>560</v>
      </c>
    </row>
    <row r="156" spans="1:7" ht="20.100000000000001" customHeight="1" x14ac:dyDescent="0.25">
      <c r="A156" s="70" t="s">
        <v>619</v>
      </c>
      <c r="B156" s="69" t="s">
        <v>620</v>
      </c>
      <c r="C156" s="70" t="s">
        <v>622</v>
      </c>
      <c r="D156" s="71">
        <v>1</v>
      </c>
      <c r="E156" s="33"/>
      <c r="F156" s="120">
        <v>560</v>
      </c>
      <c r="G156" s="121">
        <f t="shared" si="4"/>
        <v>560</v>
      </c>
    </row>
    <row r="157" spans="1:7" ht="20.100000000000001" customHeight="1" x14ac:dyDescent="0.25">
      <c r="A157" s="70" t="s">
        <v>623</v>
      </c>
      <c r="B157" s="69" t="s">
        <v>620</v>
      </c>
      <c r="C157" s="70" t="s">
        <v>624</v>
      </c>
      <c r="D157" s="71">
        <v>2</v>
      </c>
      <c r="E157" s="33"/>
      <c r="F157" s="120">
        <v>560</v>
      </c>
      <c r="G157" s="121">
        <f t="shared" si="4"/>
        <v>1120</v>
      </c>
    </row>
    <row r="158" spans="1:7" ht="20.100000000000001" customHeight="1" x14ac:dyDescent="0.25">
      <c r="A158" s="70" t="s">
        <v>625</v>
      </c>
      <c r="B158" s="69" t="s">
        <v>626</v>
      </c>
      <c r="C158" s="70" t="s">
        <v>627</v>
      </c>
      <c r="D158" s="71">
        <v>2</v>
      </c>
      <c r="E158" s="33"/>
      <c r="F158" s="120">
        <v>560</v>
      </c>
      <c r="G158" s="121">
        <f t="shared" si="4"/>
        <v>1120</v>
      </c>
    </row>
    <row r="159" spans="1:7" ht="20.100000000000001" customHeight="1" x14ac:dyDescent="0.25">
      <c r="A159" s="70" t="s">
        <v>628</v>
      </c>
      <c r="B159" s="69" t="s">
        <v>629</v>
      </c>
      <c r="C159" s="70" t="s">
        <v>630</v>
      </c>
      <c r="D159" s="71">
        <v>1</v>
      </c>
      <c r="E159" s="33"/>
      <c r="F159" s="120">
        <v>560</v>
      </c>
      <c r="G159" s="121">
        <f t="shared" si="4"/>
        <v>560</v>
      </c>
    </row>
    <row r="160" spans="1:7" ht="20.100000000000001" customHeight="1" x14ac:dyDescent="0.25">
      <c r="A160" s="70" t="s">
        <v>631</v>
      </c>
      <c r="B160" s="69" t="s">
        <v>632</v>
      </c>
      <c r="C160" s="70" t="s">
        <v>633</v>
      </c>
      <c r="D160" s="71">
        <v>1</v>
      </c>
      <c r="E160" s="33"/>
      <c r="F160" s="120">
        <v>560</v>
      </c>
      <c r="G160" s="121">
        <f t="shared" si="4"/>
        <v>560</v>
      </c>
    </row>
    <row r="161" spans="1:7" ht="20.100000000000001" customHeight="1" x14ac:dyDescent="0.25">
      <c r="A161" s="70" t="s">
        <v>634</v>
      </c>
      <c r="B161" s="69" t="s">
        <v>635</v>
      </c>
      <c r="C161" s="70" t="s">
        <v>636</v>
      </c>
      <c r="D161" s="71">
        <v>1</v>
      </c>
      <c r="E161" s="33"/>
      <c r="F161" s="120">
        <v>560</v>
      </c>
      <c r="G161" s="121">
        <f t="shared" si="4"/>
        <v>560</v>
      </c>
    </row>
    <row r="162" spans="1:7" ht="20.100000000000001" customHeight="1" x14ac:dyDescent="0.25">
      <c r="A162" s="70" t="s">
        <v>634</v>
      </c>
      <c r="B162" s="69" t="s">
        <v>640</v>
      </c>
      <c r="C162" s="70" t="s">
        <v>639</v>
      </c>
      <c r="D162" s="71">
        <v>3</v>
      </c>
      <c r="E162" s="33"/>
      <c r="F162" s="120">
        <v>560</v>
      </c>
      <c r="G162" s="121">
        <f t="shared" si="4"/>
        <v>1680</v>
      </c>
    </row>
    <row r="163" spans="1:7" ht="20.100000000000001" customHeight="1" x14ac:dyDescent="0.25">
      <c r="A163" s="70" t="s">
        <v>637</v>
      </c>
      <c r="B163" s="69" t="s">
        <v>640</v>
      </c>
      <c r="C163" s="70" t="s">
        <v>638</v>
      </c>
      <c r="D163" s="71">
        <v>2</v>
      </c>
      <c r="E163" s="33"/>
      <c r="F163" s="120">
        <v>560</v>
      </c>
      <c r="G163" s="121">
        <f t="shared" si="4"/>
        <v>1120</v>
      </c>
    </row>
    <row r="164" spans="1:7" ht="20.100000000000001" customHeight="1" x14ac:dyDescent="0.25">
      <c r="A164" s="70"/>
      <c r="B164" s="69"/>
      <c r="C164" s="70"/>
      <c r="D164" s="72"/>
      <c r="E164" s="33"/>
      <c r="F164" s="120"/>
      <c r="G164" s="121"/>
    </row>
    <row r="165" spans="1:7" ht="20.100000000000001" customHeight="1" x14ac:dyDescent="0.25">
      <c r="A165" s="80" t="s">
        <v>255</v>
      </c>
      <c r="B165" s="110">
        <v>200112210</v>
      </c>
      <c r="C165" s="76" t="s">
        <v>500</v>
      </c>
      <c r="D165" s="73">
        <v>2</v>
      </c>
      <c r="E165" s="33"/>
      <c r="F165" s="120">
        <v>48</v>
      </c>
      <c r="G165" s="121">
        <f t="shared" si="4"/>
        <v>96</v>
      </c>
    </row>
    <row r="166" spans="1:7" ht="20.100000000000001" customHeight="1" x14ac:dyDescent="0.25">
      <c r="A166" s="80" t="s">
        <v>256</v>
      </c>
      <c r="B166" s="110">
        <v>200112210</v>
      </c>
      <c r="C166" s="76" t="s">
        <v>501</v>
      </c>
      <c r="D166" s="73">
        <v>4</v>
      </c>
      <c r="E166" s="33"/>
      <c r="F166" s="120">
        <v>48</v>
      </c>
      <c r="G166" s="121">
        <f t="shared" si="4"/>
        <v>192</v>
      </c>
    </row>
    <row r="167" spans="1:7" ht="20.100000000000001" customHeight="1" x14ac:dyDescent="0.25">
      <c r="A167" s="80" t="s">
        <v>257</v>
      </c>
      <c r="B167" s="110">
        <v>200112211</v>
      </c>
      <c r="C167" s="76" t="s">
        <v>502</v>
      </c>
      <c r="D167" s="73">
        <v>3</v>
      </c>
      <c r="E167" s="33"/>
      <c r="F167" s="120">
        <v>48</v>
      </c>
      <c r="G167" s="121">
        <f t="shared" si="4"/>
        <v>144</v>
      </c>
    </row>
    <row r="168" spans="1:7" ht="20.100000000000001" customHeight="1" x14ac:dyDescent="0.25">
      <c r="A168" s="80" t="s">
        <v>258</v>
      </c>
      <c r="B168" s="110">
        <v>200112212</v>
      </c>
      <c r="C168" s="76" t="s">
        <v>503</v>
      </c>
      <c r="D168" s="73">
        <v>4</v>
      </c>
      <c r="E168" s="33"/>
      <c r="F168" s="120">
        <v>48</v>
      </c>
      <c r="G168" s="121">
        <f t="shared" si="4"/>
        <v>192</v>
      </c>
    </row>
    <row r="169" spans="1:7" ht="20.100000000000001" customHeight="1" x14ac:dyDescent="0.25">
      <c r="A169" s="80" t="s">
        <v>259</v>
      </c>
      <c r="B169" s="110">
        <v>200112212</v>
      </c>
      <c r="C169" s="76" t="s">
        <v>504</v>
      </c>
      <c r="D169" s="73">
        <v>4</v>
      </c>
      <c r="E169" s="33"/>
      <c r="F169" s="120">
        <v>48</v>
      </c>
      <c r="G169" s="121">
        <f t="shared" si="4"/>
        <v>192</v>
      </c>
    </row>
    <row r="170" spans="1:7" ht="20.100000000000001" customHeight="1" x14ac:dyDescent="0.25">
      <c r="A170" s="80" t="s">
        <v>260</v>
      </c>
      <c r="B170" s="110">
        <v>200112213</v>
      </c>
      <c r="C170" s="76" t="s">
        <v>505</v>
      </c>
      <c r="D170" s="73">
        <v>4</v>
      </c>
      <c r="E170" s="33"/>
      <c r="F170" s="120">
        <v>48</v>
      </c>
      <c r="G170" s="121">
        <f t="shared" si="4"/>
        <v>192</v>
      </c>
    </row>
    <row r="171" spans="1:7" ht="20.100000000000001" customHeight="1" x14ac:dyDescent="0.25">
      <c r="A171" s="80" t="s">
        <v>261</v>
      </c>
      <c r="B171" s="110">
        <v>200112214</v>
      </c>
      <c r="C171" s="76" t="s">
        <v>506</v>
      </c>
      <c r="D171" s="73">
        <v>4</v>
      </c>
      <c r="E171" s="33"/>
      <c r="F171" s="120">
        <v>48</v>
      </c>
      <c r="G171" s="121">
        <f t="shared" si="4"/>
        <v>192</v>
      </c>
    </row>
    <row r="172" spans="1:7" ht="20.100000000000001" customHeight="1" x14ac:dyDescent="0.25">
      <c r="A172" s="80" t="s">
        <v>262</v>
      </c>
      <c r="B172" s="110">
        <v>191211231</v>
      </c>
      <c r="C172" s="76" t="s">
        <v>507</v>
      </c>
      <c r="D172" s="73">
        <v>4</v>
      </c>
      <c r="E172" s="33"/>
      <c r="F172" s="120">
        <v>48</v>
      </c>
      <c r="G172" s="121">
        <f t="shared" si="4"/>
        <v>192</v>
      </c>
    </row>
    <row r="173" spans="1:7" ht="20.100000000000001" customHeight="1" x14ac:dyDescent="0.25">
      <c r="A173" s="80" t="s">
        <v>263</v>
      </c>
      <c r="B173" s="110">
        <v>200112216</v>
      </c>
      <c r="C173" s="76" t="s">
        <v>508</v>
      </c>
      <c r="D173" s="73">
        <v>4</v>
      </c>
      <c r="E173" s="33"/>
      <c r="F173" s="120">
        <v>48</v>
      </c>
      <c r="G173" s="121">
        <f t="shared" si="4"/>
        <v>192</v>
      </c>
    </row>
    <row r="174" spans="1:7" ht="20.100000000000001" customHeight="1" x14ac:dyDescent="0.25">
      <c r="A174" s="80" t="s">
        <v>264</v>
      </c>
      <c r="B174" s="110">
        <v>200112216</v>
      </c>
      <c r="C174" s="76" t="s">
        <v>509</v>
      </c>
      <c r="D174" s="73">
        <v>3</v>
      </c>
      <c r="E174" s="33"/>
      <c r="F174" s="120">
        <v>48</v>
      </c>
      <c r="G174" s="121">
        <f t="shared" si="4"/>
        <v>144</v>
      </c>
    </row>
    <row r="175" spans="1:7" ht="20.100000000000001" customHeight="1" x14ac:dyDescent="0.25">
      <c r="A175" s="80" t="s">
        <v>265</v>
      </c>
      <c r="B175" s="110">
        <v>200112217</v>
      </c>
      <c r="C175" s="76" t="s">
        <v>510</v>
      </c>
      <c r="D175" s="73">
        <v>4</v>
      </c>
      <c r="E175" s="33"/>
      <c r="F175" s="120">
        <v>48</v>
      </c>
      <c r="G175" s="121">
        <f t="shared" si="4"/>
        <v>192</v>
      </c>
    </row>
    <row r="176" spans="1:7" ht="20.100000000000001" customHeight="1" x14ac:dyDescent="0.25">
      <c r="A176" s="80" t="s">
        <v>266</v>
      </c>
      <c r="B176" s="110">
        <v>200112217</v>
      </c>
      <c r="C176" s="76" t="s">
        <v>511</v>
      </c>
      <c r="D176" s="73">
        <v>4</v>
      </c>
      <c r="E176" s="33"/>
      <c r="F176" s="120">
        <v>48</v>
      </c>
      <c r="G176" s="121">
        <f t="shared" si="4"/>
        <v>192</v>
      </c>
    </row>
    <row r="177" spans="1:7" ht="20.100000000000001" customHeight="1" x14ac:dyDescent="0.25">
      <c r="A177" s="80" t="s">
        <v>267</v>
      </c>
      <c r="B177" s="110">
        <v>200112217</v>
      </c>
      <c r="C177" s="76" t="s">
        <v>512</v>
      </c>
      <c r="D177" s="73">
        <v>4</v>
      </c>
      <c r="E177" s="33"/>
      <c r="F177" s="120">
        <v>48</v>
      </c>
      <c r="G177" s="121">
        <f t="shared" si="4"/>
        <v>192</v>
      </c>
    </row>
    <row r="178" spans="1:7" ht="20.100000000000001" customHeight="1" x14ac:dyDescent="0.25">
      <c r="A178" s="80" t="s">
        <v>268</v>
      </c>
      <c r="B178" s="110">
        <v>200112217</v>
      </c>
      <c r="C178" s="76" t="s">
        <v>513</v>
      </c>
      <c r="D178" s="73">
        <v>4</v>
      </c>
      <c r="E178" s="33"/>
      <c r="F178" s="120">
        <v>48</v>
      </c>
      <c r="G178" s="121">
        <f t="shared" si="4"/>
        <v>192</v>
      </c>
    </row>
    <row r="179" spans="1:7" ht="20.100000000000001" customHeight="1" x14ac:dyDescent="0.25">
      <c r="A179" s="80" t="s">
        <v>269</v>
      </c>
      <c r="B179" s="110">
        <v>200112217</v>
      </c>
      <c r="C179" s="76" t="s">
        <v>514</v>
      </c>
      <c r="D179" s="73">
        <v>2</v>
      </c>
      <c r="E179" s="33"/>
      <c r="F179" s="120">
        <v>48</v>
      </c>
      <c r="G179" s="121">
        <f t="shared" si="4"/>
        <v>96</v>
      </c>
    </row>
    <row r="180" spans="1:7" ht="20.100000000000001" customHeight="1" x14ac:dyDescent="0.25">
      <c r="A180" s="80" t="s">
        <v>270</v>
      </c>
      <c r="B180" s="110">
        <v>200112216</v>
      </c>
      <c r="C180" s="76" t="s">
        <v>515</v>
      </c>
      <c r="D180" s="73">
        <v>2</v>
      </c>
      <c r="E180" s="33"/>
      <c r="F180" s="120">
        <v>48</v>
      </c>
      <c r="G180" s="121">
        <f t="shared" si="4"/>
        <v>96</v>
      </c>
    </row>
    <row r="181" spans="1:7" ht="20.100000000000001" customHeight="1" x14ac:dyDescent="0.25">
      <c r="A181" s="80" t="s">
        <v>271</v>
      </c>
      <c r="B181" s="110">
        <v>200112216</v>
      </c>
      <c r="C181" s="76" t="s">
        <v>516</v>
      </c>
      <c r="D181" s="73">
        <v>1</v>
      </c>
      <c r="E181" s="33"/>
      <c r="F181" s="120">
        <v>48</v>
      </c>
      <c r="G181" s="121">
        <f t="shared" si="4"/>
        <v>48</v>
      </c>
    </row>
    <row r="182" spans="1:7" ht="20.100000000000001" customHeight="1" x14ac:dyDescent="0.25">
      <c r="A182" s="80" t="s">
        <v>272</v>
      </c>
      <c r="B182" s="110">
        <v>200112216</v>
      </c>
      <c r="C182" s="76" t="s">
        <v>517</v>
      </c>
      <c r="D182" s="73">
        <v>2</v>
      </c>
      <c r="E182" s="33"/>
      <c r="F182" s="120">
        <v>48</v>
      </c>
      <c r="G182" s="121">
        <f t="shared" si="4"/>
        <v>96</v>
      </c>
    </row>
    <row r="183" spans="1:7" ht="20.100000000000001" customHeight="1" x14ac:dyDescent="0.25">
      <c r="A183" s="80" t="s">
        <v>273</v>
      </c>
      <c r="B183" s="110">
        <v>200112216</v>
      </c>
      <c r="C183" s="76" t="s">
        <v>518</v>
      </c>
      <c r="D183" s="73">
        <v>2</v>
      </c>
      <c r="E183" s="33"/>
      <c r="F183" s="120">
        <v>48</v>
      </c>
      <c r="G183" s="121">
        <f t="shared" si="4"/>
        <v>96</v>
      </c>
    </row>
    <row r="184" spans="1:7" ht="20.100000000000001" customHeight="1" x14ac:dyDescent="0.25">
      <c r="A184" s="80" t="s">
        <v>274</v>
      </c>
      <c r="B184" s="110">
        <v>200112216</v>
      </c>
      <c r="C184" s="76" t="s">
        <v>519</v>
      </c>
      <c r="D184" s="73">
        <v>2</v>
      </c>
      <c r="E184" s="33"/>
      <c r="F184" s="120">
        <v>48</v>
      </c>
      <c r="G184" s="121">
        <f t="shared" si="4"/>
        <v>96</v>
      </c>
    </row>
    <row r="185" spans="1:7" ht="20.100000000000001" customHeight="1" x14ac:dyDescent="0.25">
      <c r="A185" s="80" t="s">
        <v>275</v>
      </c>
      <c r="B185" s="110" t="s">
        <v>276</v>
      </c>
      <c r="C185" s="76" t="s">
        <v>520</v>
      </c>
      <c r="D185" s="73">
        <v>4</v>
      </c>
      <c r="E185" s="33"/>
      <c r="F185" s="120">
        <v>48</v>
      </c>
      <c r="G185" s="121">
        <f t="shared" si="4"/>
        <v>192</v>
      </c>
    </row>
    <row r="186" spans="1:7" ht="20.100000000000001" customHeight="1" x14ac:dyDescent="0.25">
      <c r="A186" s="80" t="s">
        <v>277</v>
      </c>
      <c r="B186" s="110" t="s">
        <v>278</v>
      </c>
      <c r="C186" s="76" t="s">
        <v>521</v>
      </c>
      <c r="D186" s="73">
        <v>4</v>
      </c>
      <c r="E186" s="33"/>
      <c r="F186" s="120">
        <v>48</v>
      </c>
      <c r="G186" s="121">
        <f t="shared" si="4"/>
        <v>192</v>
      </c>
    </row>
    <row r="187" spans="1:7" ht="20.100000000000001" customHeight="1" x14ac:dyDescent="0.25">
      <c r="A187" s="80" t="s">
        <v>279</v>
      </c>
      <c r="B187" s="110" t="s">
        <v>280</v>
      </c>
      <c r="C187" s="76" t="s">
        <v>522</v>
      </c>
      <c r="D187" s="73">
        <v>4</v>
      </c>
      <c r="E187" s="33"/>
      <c r="F187" s="120">
        <v>48</v>
      </c>
      <c r="G187" s="121">
        <f t="shared" si="4"/>
        <v>192</v>
      </c>
    </row>
    <row r="188" spans="1:7" ht="20.100000000000001" customHeight="1" x14ac:dyDescent="0.25">
      <c r="A188" s="80" t="s">
        <v>281</v>
      </c>
      <c r="B188" s="110" t="s">
        <v>282</v>
      </c>
      <c r="C188" s="76" t="s">
        <v>523</v>
      </c>
      <c r="D188" s="73">
        <v>4</v>
      </c>
      <c r="E188" s="33"/>
      <c r="F188" s="120">
        <v>48</v>
      </c>
      <c r="G188" s="121">
        <f t="shared" si="4"/>
        <v>192</v>
      </c>
    </row>
    <row r="189" spans="1:7" ht="20.100000000000001" customHeight="1" x14ac:dyDescent="0.25">
      <c r="A189" s="80"/>
      <c r="B189" s="110"/>
      <c r="C189" s="76"/>
      <c r="D189" s="74">
        <f>SUM(D165:D188)</f>
        <v>79</v>
      </c>
      <c r="E189" s="33"/>
      <c r="F189" s="120"/>
      <c r="G189" s="121"/>
    </row>
    <row r="190" spans="1:7" ht="20.100000000000001" customHeight="1" x14ac:dyDescent="0.25">
      <c r="A190" s="124" t="s">
        <v>283</v>
      </c>
      <c r="B190" s="124" t="s">
        <v>284</v>
      </c>
      <c r="C190" s="77" t="s">
        <v>524</v>
      </c>
      <c r="D190" s="73">
        <v>4</v>
      </c>
      <c r="E190" s="33"/>
      <c r="F190" s="120">
        <v>60</v>
      </c>
      <c r="G190" s="121">
        <f t="shared" si="4"/>
        <v>240</v>
      </c>
    </row>
    <row r="191" spans="1:7" ht="20.100000000000001" customHeight="1" x14ac:dyDescent="0.25">
      <c r="A191" s="125" t="s">
        <v>285</v>
      </c>
      <c r="B191" s="125">
        <v>2100010641</v>
      </c>
      <c r="C191" s="78" t="s">
        <v>525</v>
      </c>
      <c r="D191" s="73">
        <v>6</v>
      </c>
      <c r="E191" s="33"/>
      <c r="F191" s="120">
        <v>60</v>
      </c>
      <c r="G191" s="121">
        <f t="shared" si="4"/>
        <v>360</v>
      </c>
    </row>
    <row r="192" spans="1:7" ht="20.100000000000001" customHeight="1" x14ac:dyDescent="0.25">
      <c r="A192" s="124" t="s">
        <v>286</v>
      </c>
      <c r="B192" s="124">
        <v>2100017399</v>
      </c>
      <c r="C192" s="77" t="s">
        <v>526</v>
      </c>
      <c r="D192" s="73">
        <v>6</v>
      </c>
      <c r="E192" s="33"/>
      <c r="F192" s="120">
        <v>60</v>
      </c>
      <c r="G192" s="121">
        <f t="shared" si="4"/>
        <v>360</v>
      </c>
    </row>
    <row r="193" spans="1:7" ht="20.100000000000001" customHeight="1" x14ac:dyDescent="0.25">
      <c r="A193" s="125" t="s">
        <v>287</v>
      </c>
      <c r="B193" s="125">
        <v>2100017484</v>
      </c>
      <c r="C193" s="78" t="s">
        <v>527</v>
      </c>
      <c r="D193" s="73">
        <v>6</v>
      </c>
      <c r="E193" s="33"/>
      <c r="F193" s="120">
        <v>60</v>
      </c>
      <c r="G193" s="121">
        <f t="shared" si="4"/>
        <v>360</v>
      </c>
    </row>
    <row r="194" spans="1:7" ht="20.100000000000001" customHeight="1" x14ac:dyDescent="0.25">
      <c r="A194" s="124" t="s">
        <v>288</v>
      </c>
      <c r="B194" s="124">
        <v>2100017484</v>
      </c>
      <c r="C194" s="77" t="s">
        <v>528</v>
      </c>
      <c r="D194" s="73">
        <v>6</v>
      </c>
      <c r="E194" s="33"/>
      <c r="F194" s="120">
        <v>60</v>
      </c>
      <c r="G194" s="121">
        <f t="shared" si="4"/>
        <v>360</v>
      </c>
    </row>
    <row r="195" spans="1:7" ht="20.100000000000001" customHeight="1" x14ac:dyDescent="0.25">
      <c r="A195" s="125" t="s">
        <v>289</v>
      </c>
      <c r="B195" s="125" t="s">
        <v>290</v>
      </c>
      <c r="C195" s="78" t="s">
        <v>529</v>
      </c>
      <c r="D195" s="73">
        <v>6</v>
      </c>
      <c r="E195" s="33"/>
      <c r="F195" s="120">
        <v>60</v>
      </c>
      <c r="G195" s="121">
        <f t="shared" si="4"/>
        <v>360</v>
      </c>
    </row>
    <row r="196" spans="1:7" ht="20.100000000000001" customHeight="1" x14ac:dyDescent="0.25">
      <c r="A196" s="124" t="s">
        <v>291</v>
      </c>
      <c r="B196" s="124" t="s">
        <v>290</v>
      </c>
      <c r="C196" s="77" t="s">
        <v>530</v>
      </c>
      <c r="D196" s="73">
        <v>6</v>
      </c>
      <c r="E196" s="33"/>
      <c r="F196" s="120">
        <v>60</v>
      </c>
      <c r="G196" s="121">
        <f t="shared" si="4"/>
        <v>360</v>
      </c>
    </row>
    <row r="197" spans="1:7" ht="20.100000000000001" customHeight="1" x14ac:dyDescent="0.25">
      <c r="A197" s="125" t="s">
        <v>292</v>
      </c>
      <c r="B197" s="125" t="s">
        <v>293</v>
      </c>
      <c r="C197" s="78" t="s">
        <v>531</v>
      </c>
      <c r="D197" s="73">
        <v>6</v>
      </c>
      <c r="E197" s="33"/>
      <c r="F197" s="120">
        <v>60</v>
      </c>
      <c r="G197" s="121">
        <f t="shared" si="4"/>
        <v>360</v>
      </c>
    </row>
    <row r="198" spans="1:7" ht="20.100000000000001" customHeight="1" x14ac:dyDescent="0.25">
      <c r="A198" s="124" t="s">
        <v>294</v>
      </c>
      <c r="B198" s="124" t="s">
        <v>295</v>
      </c>
      <c r="C198" s="77" t="s">
        <v>532</v>
      </c>
      <c r="D198" s="73">
        <v>6</v>
      </c>
      <c r="E198" s="33"/>
      <c r="F198" s="120">
        <v>60</v>
      </c>
      <c r="G198" s="121">
        <f t="shared" si="4"/>
        <v>360</v>
      </c>
    </row>
    <row r="199" spans="1:7" ht="20.100000000000001" customHeight="1" x14ac:dyDescent="0.25">
      <c r="A199" s="125" t="s">
        <v>296</v>
      </c>
      <c r="B199" s="125" t="s">
        <v>297</v>
      </c>
      <c r="C199" s="78" t="s">
        <v>533</v>
      </c>
      <c r="D199" s="73">
        <v>6</v>
      </c>
      <c r="E199" s="33"/>
      <c r="F199" s="120">
        <v>60</v>
      </c>
      <c r="G199" s="121">
        <f t="shared" ref="G199:G225" si="5">+D199*F199</f>
        <v>360</v>
      </c>
    </row>
    <row r="200" spans="1:7" ht="20.100000000000001" customHeight="1" x14ac:dyDescent="0.25">
      <c r="A200" s="124" t="s">
        <v>298</v>
      </c>
      <c r="B200" s="124" t="s">
        <v>299</v>
      </c>
      <c r="C200" s="77" t="s">
        <v>534</v>
      </c>
      <c r="D200" s="73">
        <v>6</v>
      </c>
      <c r="E200" s="33"/>
      <c r="F200" s="120">
        <v>60</v>
      </c>
      <c r="G200" s="121">
        <f t="shared" si="5"/>
        <v>360</v>
      </c>
    </row>
    <row r="201" spans="1:7" ht="20.100000000000001" customHeight="1" x14ac:dyDescent="0.25">
      <c r="A201" s="125" t="s">
        <v>300</v>
      </c>
      <c r="B201" s="125" t="s">
        <v>301</v>
      </c>
      <c r="C201" s="78" t="s">
        <v>535</v>
      </c>
      <c r="D201" s="73">
        <v>6</v>
      </c>
      <c r="E201" s="33"/>
      <c r="F201" s="120">
        <v>60</v>
      </c>
      <c r="G201" s="121">
        <f t="shared" si="5"/>
        <v>360</v>
      </c>
    </row>
    <row r="202" spans="1:7" ht="20.100000000000001" customHeight="1" x14ac:dyDescent="0.25">
      <c r="A202" s="124" t="s">
        <v>302</v>
      </c>
      <c r="B202" s="124" t="s">
        <v>303</v>
      </c>
      <c r="C202" s="77" t="s">
        <v>536</v>
      </c>
      <c r="D202" s="73">
        <v>6</v>
      </c>
      <c r="E202" s="33"/>
      <c r="F202" s="120">
        <v>60</v>
      </c>
      <c r="G202" s="121">
        <f t="shared" si="5"/>
        <v>360</v>
      </c>
    </row>
    <row r="203" spans="1:7" ht="20.100000000000001" customHeight="1" x14ac:dyDescent="0.25">
      <c r="A203" s="125" t="s">
        <v>304</v>
      </c>
      <c r="B203" s="125" t="s">
        <v>305</v>
      </c>
      <c r="C203" s="78" t="s">
        <v>537</v>
      </c>
      <c r="D203" s="73">
        <v>6</v>
      </c>
      <c r="E203" s="33"/>
      <c r="F203" s="120">
        <v>60</v>
      </c>
      <c r="G203" s="121">
        <f t="shared" si="5"/>
        <v>360</v>
      </c>
    </row>
    <row r="204" spans="1:7" ht="20.100000000000001" customHeight="1" x14ac:dyDescent="0.25">
      <c r="A204" s="124" t="s">
        <v>306</v>
      </c>
      <c r="B204" s="124">
        <v>2100022697</v>
      </c>
      <c r="C204" s="77" t="s">
        <v>538</v>
      </c>
      <c r="D204" s="73">
        <v>6</v>
      </c>
      <c r="E204" s="33"/>
      <c r="F204" s="120">
        <v>60</v>
      </c>
      <c r="G204" s="121">
        <f t="shared" si="5"/>
        <v>360</v>
      </c>
    </row>
    <row r="205" spans="1:7" ht="20.100000000000001" customHeight="1" x14ac:dyDescent="0.25">
      <c r="A205" s="125" t="s">
        <v>307</v>
      </c>
      <c r="B205" s="125" t="s">
        <v>308</v>
      </c>
      <c r="C205" s="78" t="s">
        <v>539</v>
      </c>
      <c r="D205" s="73">
        <v>2</v>
      </c>
      <c r="E205" s="33"/>
      <c r="F205" s="120">
        <v>60</v>
      </c>
      <c r="G205" s="121">
        <f t="shared" si="5"/>
        <v>120</v>
      </c>
    </row>
    <row r="206" spans="1:7" ht="20.100000000000001" customHeight="1" x14ac:dyDescent="0.25">
      <c r="A206" s="124" t="s">
        <v>309</v>
      </c>
      <c r="B206" s="124" t="s">
        <v>310</v>
      </c>
      <c r="C206" s="77" t="s">
        <v>540</v>
      </c>
      <c r="D206" s="73">
        <v>0</v>
      </c>
      <c r="E206" s="33"/>
      <c r="F206" s="120">
        <v>60</v>
      </c>
      <c r="G206" s="121">
        <f t="shared" si="5"/>
        <v>0</v>
      </c>
    </row>
    <row r="207" spans="1:7" ht="20.100000000000001" customHeight="1" x14ac:dyDescent="0.25">
      <c r="A207" s="125" t="s">
        <v>311</v>
      </c>
      <c r="B207" s="125" t="s">
        <v>312</v>
      </c>
      <c r="C207" s="78" t="s">
        <v>541</v>
      </c>
      <c r="D207" s="73">
        <v>6</v>
      </c>
      <c r="E207" s="33"/>
      <c r="F207" s="120">
        <v>60</v>
      </c>
      <c r="G207" s="121">
        <f t="shared" si="5"/>
        <v>360</v>
      </c>
    </row>
    <row r="208" spans="1:7" ht="20.100000000000001" customHeight="1" x14ac:dyDescent="0.25">
      <c r="A208" s="124" t="s">
        <v>313</v>
      </c>
      <c r="B208" s="124" t="s">
        <v>314</v>
      </c>
      <c r="C208" s="77" t="s">
        <v>542</v>
      </c>
      <c r="D208" s="73">
        <v>2</v>
      </c>
      <c r="E208" s="33"/>
      <c r="F208" s="120">
        <v>60</v>
      </c>
      <c r="G208" s="121">
        <f t="shared" si="5"/>
        <v>120</v>
      </c>
    </row>
    <row r="209" spans="1:7" ht="20.100000000000001" customHeight="1" x14ac:dyDescent="0.25">
      <c r="A209" s="125" t="s">
        <v>315</v>
      </c>
      <c r="B209" s="125" t="s">
        <v>316</v>
      </c>
      <c r="C209" s="78" t="s">
        <v>543</v>
      </c>
      <c r="D209" s="73">
        <v>2</v>
      </c>
      <c r="E209" s="33"/>
      <c r="F209" s="120">
        <v>60</v>
      </c>
      <c r="G209" s="121">
        <f t="shared" si="5"/>
        <v>120</v>
      </c>
    </row>
    <row r="210" spans="1:7" ht="20.100000000000001" customHeight="1" x14ac:dyDescent="0.25">
      <c r="A210" s="124" t="s">
        <v>317</v>
      </c>
      <c r="B210" s="124" t="s">
        <v>318</v>
      </c>
      <c r="C210" s="77" t="s">
        <v>544</v>
      </c>
      <c r="D210" s="73">
        <v>6</v>
      </c>
      <c r="E210" s="33"/>
      <c r="F210" s="120">
        <v>60</v>
      </c>
      <c r="G210" s="121">
        <f t="shared" si="5"/>
        <v>360</v>
      </c>
    </row>
    <row r="211" spans="1:7" ht="20.100000000000001" customHeight="1" x14ac:dyDescent="0.25">
      <c r="A211" s="124" t="s">
        <v>319</v>
      </c>
      <c r="B211" s="124">
        <v>2100007516</v>
      </c>
      <c r="C211" s="77" t="s">
        <v>545</v>
      </c>
      <c r="D211" s="73">
        <v>4</v>
      </c>
      <c r="E211" s="33"/>
      <c r="F211" s="120">
        <v>60</v>
      </c>
      <c r="G211" s="121">
        <f t="shared" si="5"/>
        <v>240</v>
      </c>
    </row>
    <row r="212" spans="1:7" ht="20.100000000000001" customHeight="1" x14ac:dyDescent="0.25">
      <c r="A212" s="125" t="s">
        <v>320</v>
      </c>
      <c r="B212" s="125">
        <v>2100010712</v>
      </c>
      <c r="C212" s="78" t="s">
        <v>546</v>
      </c>
      <c r="D212" s="73">
        <v>8</v>
      </c>
      <c r="E212" s="33"/>
      <c r="F212" s="120">
        <v>60</v>
      </c>
      <c r="G212" s="121">
        <f t="shared" si="5"/>
        <v>480</v>
      </c>
    </row>
    <row r="213" spans="1:7" ht="20.100000000000001" customHeight="1" x14ac:dyDescent="0.25">
      <c r="A213" s="126" t="s">
        <v>321</v>
      </c>
      <c r="B213" s="126">
        <v>2100007744</v>
      </c>
      <c r="C213" s="79" t="s">
        <v>547</v>
      </c>
      <c r="D213" s="73">
        <v>4</v>
      </c>
      <c r="E213" s="33"/>
      <c r="F213" s="120">
        <v>60</v>
      </c>
      <c r="G213" s="121">
        <f t="shared" si="5"/>
        <v>240</v>
      </c>
    </row>
    <row r="214" spans="1:7" ht="20.100000000000001" customHeight="1" x14ac:dyDescent="0.25">
      <c r="A214" s="126"/>
      <c r="B214" s="126"/>
      <c r="C214" s="79"/>
      <c r="D214" s="74">
        <f>SUM(D190:D213)</f>
        <v>122</v>
      </c>
      <c r="E214" s="33"/>
      <c r="F214" s="120"/>
      <c r="G214" s="121"/>
    </row>
    <row r="215" spans="1:7" ht="20.100000000000001" customHeight="1" x14ac:dyDescent="0.25">
      <c r="A215" s="127" t="s">
        <v>322</v>
      </c>
      <c r="B215" s="110" t="s">
        <v>323</v>
      </c>
      <c r="C215" s="80" t="s">
        <v>548</v>
      </c>
      <c r="D215" s="73">
        <v>2</v>
      </c>
      <c r="E215" s="33"/>
      <c r="F215" s="120">
        <v>48</v>
      </c>
      <c r="G215" s="121">
        <f t="shared" si="5"/>
        <v>96</v>
      </c>
    </row>
    <row r="216" spans="1:7" ht="20.100000000000001" customHeight="1" x14ac:dyDescent="0.25">
      <c r="A216" s="127" t="s">
        <v>324</v>
      </c>
      <c r="B216" s="110" t="s">
        <v>325</v>
      </c>
      <c r="C216" s="80" t="s">
        <v>549</v>
      </c>
      <c r="D216" s="73">
        <v>2</v>
      </c>
      <c r="E216" s="33"/>
      <c r="F216" s="120">
        <v>48</v>
      </c>
      <c r="G216" s="121">
        <f t="shared" si="5"/>
        <v>96</v>
      </c>
    </row>
    <row r="217" spans="1:7" ht="20.100000000000001" customHeight="1" x14ac:dyDescent="0.25">
      <c r="A217" s="127" t="s">
        <v>326</v>
      </c>
      <c r="B217" s="110" t="s">
        <v>327</v>
      </c>
      <c r="C217" s="80" t="s">
        <v>550</v>
      </c>
      <c r="D217" s="73">
        <v>2</v>
      </c>
      <c r="E217" s="33"/>
      <c r="F217" s="120">
        <v>48</v>
      </c>
      <c r="G217" s="121">
        <f t="shared" si="5"/>
        <v>96</v>
      </c>
    </row>
    <row r="218" spans="1:7" ht="20.100000000000001" customHeight="1" x14ac:dyDescent="0.25">
      <c r="A218" s="127" t="s">
        <v>328</v>
      </c>
      <c r="B218" s="110" t="s">
        <v>329</v>
      </c>
      <c r="C218" s="80" t="s">
        <v>551</v>
      </c>
      <c r="D218" s="73">
        <v>2</v>
      </c>
      <c r="E218" s="33"/>
      <c r="F218" s="120">
        <v>48</v>
      </c>
      <c r="G218" s="121">
        <f t="shared" si="5"/>
        <v>96</v>
      </c>
    </row>
    <row r="219" spans="1:7" ht="20.100000000000001" customHeight="1" x14ac:dyDescent="0.25">
      <c r="A219" s="127" t="s">
        <v>330</v>
      </c>
      <c r="B219" s="110" t="s">
        <v>331</v>
      </c>
      <c r="C219" s="80" t="s">
        <v>552</v>
      </c>
      <c r="D219" s="73">
        <v>2</v>
      </c>
      <c r="E219" s="33"/>
      <c r="F219" s="120">
        <v>48</v>
      </c>
      <c r="G219" s="121">
        <f t="shared" si="5"/>
        <v>96</v>
      </c>
    </row>
    <row r="220" spans="1:7" ht="20.100000000000001" customHeight="1" x14ac:dyDescent="0.25">
      <c r="A220" s="127" t="s">
        <v>332</v>
      </c>
      <c r="B220" s="110" t="s">
        <v>333</v>
      </c>
      <c r="C220" s="80" t="s">
        <v>553</v>
      </c>
      <c r="D220" s="73">
        <v>2</v>
      </c>
      <c r="E220" s="33"/>
      <c r="F220" s="120">
        <v>48</v>
      </c>
      <c r="G220" s="121">
        <f t="shared" si="5"/>
        <v>96</v>
      </c>
    </row>
    <row r="221" spans="1:7" ht="20.100000000000001" customHeight="1" x14ac:dyDescent="0.25">
      <c r="A221" s="127" t="s">
        <v>334</v>
      </c>
      <c r="B221" s="110" t="s">
        <v>335</v>
      </c>
      <c r="C221" s="80" t="s">
        <v>554</v>
      </c>
      <c r="D221" s="73">
        <v>2</v>
      </c>
      <c r="E221" s="33"/>
      <c r="F221" s="120">
        <v>48</v>
      </c>
      <c r="G221" s="121">
        <f t="shared" si="5"/>
        <v>96</v>
      </c>
    </row>
    <row r="222" spans="1:7" ht="20.100000000000001" customHeight="1" x14ac:dyDescent="0.25">
      <c r="A222" s="127" t="s">
        <v>336</v>
      </c>
      <c r="B222" s="110" t="s">
        <v>337</v>
      </c>
      <c r="C222" s="80" t="s">
        <v>555</v>
      </c>
      <c r="D222" s="73">
        <v>2</v>
      </c>
      <c r="E222" s="33"/>
      <c r="F222" s="120">
        <v>48</v>
      </c>
      <c r="G222" s="121">
        <f t="shared" si="5"/>
        <v>96</v>
      </c>
    </row>
    <row r="223" spans="1:7" ht="20.100000000000001" customHeight="1" x14ac:dyDescent="0.25">
      <c r="A223" s="127" t="s">
        <v>338</v>
      </c>
      <c r="B223" s="110" t="s">
        <v>339</v>
      </c>
      <c r="C223" s="80" t="s">
        <v>556</v>
      </c>
      <c r="D223" s="73">
        <v>2</v>
      </c>
      <c r="E223" s="33"/>
      <c r="F223" s="120">
        <v>48</v>
      </c>
      <c r="G223" s="121">
        <f t="shared" si="5"/>
        <v>96</v>
      </c>
    </row>
    <row r="224" spans="1:7" ht="20.100000000000001" customHeight="1" x14ac:dyDescent="0.25">
      <c r="A224" s="80" t="s">
        <v>340</v>
      </c>
      <c r="B224" s="110">
        <v>211038335</v>
      </c>
      <c r="C224" s="80" t="s">
        <v>557</v>
      </c>
      <c r="D224" s="75">
        <v>5</v>
      </c>
      <c r="E224" s="33"/>
      <c r="F224" s="120">
        <v>48</v>
      </c>
      <c r="G224" s="121">
        <f t="shared" si="5"/>
        <v>240</v>
      </c>
    </row>
    <row r="225" spans="1:7" ht="20.100000000000001" customHeight="1" x14ac:dyDescent="0.25">
      <c r="A225" s="81"/>
      <c r="B225" s="42"/>
      <c r="C225" s="76"/>
      <c r="D225" s="74">
        <f>SUM(D215:D224)</f>
        <v>23</v>
      </c>
      <c r="E225" s="33"/>
      <c r="F225" s="120">
        <v>48</v>
      </c>
      <c r="G225" s="121">
        <f t="shared" si="5"/>
        <v>1104</v>
      </c>
    </row>
    <row r="226" spans="1:7" ht="20.100000000000001" customHeight="1" x14ac:dyDescent="0.25">
      <c r="A226" s="66" t="s">
        <v>193</v>
      </c>
      <c r="B226" s="66"/>
      <c r="C226" s="66"/>
      <c r="D226" s="66"/>
      <c r="E226" s="66"/>
      <c r="F226" s="66"/>
      <c r="G226" s="34">
        <f>SUM(G22:G225)</f>
        <v>99200</v>
      </c>
    </row>
    <row r="227" spans="1:7" ht="20.100000000000001" customHeight="1" x14ac:dyDescent="0.25">
      <c r="A227" s="63" t="s">
        <v>194</v>
      </c>
      <c r="B227" s="64"/>
      <c r="C227" s="64"/>
      <c r="D227" s="64"/>
      <c r="E227" s="65"/>
      <c r="F227" s="35">
        <v>0.12</v>
      </c>
      <c r="G227" s="34">
        <f>+G226*0.12</f>
        <v>11904</v>
      </c>
    </row>
    <row r="228" spans="1:7" ht="20.100000000000001" customHeight="1" x14ac:dyDescent="0.25">
      <c r="A228" s="66" t="s">
        <v>195</v>
      </c>
      <c r="B228" s="66"/>
      <c r="C228" s="66"/>
      <c r="D228" s="66"/>
      <c r="E228" s="66"/>
      <c r="F228" s="66"/>
      <c r="G228" s="34">
        <f>+G226+G227</f>
        <v>111104</v>
      </c>
    </row>
    <row r="229" spans="1:7" ht="20.100000000000001" customHeight="1" x14ac:dyDescent="0.25">
      <c r="A229" s="36"/>
      <c r="B229" s="36"/>
      <c r="C229" s="36"/>
      <c r="D229" s="36"/>
      <c r="E229" s="36"/>
      <c r="F229" s="36"/>
      <c r="G229" s="37"/>
    </row>
    <row r="230" spans="1:7" ht="20.100000000000001" customHeight="1" x14ac:dyDescent="0.25">
      <c r="A230" s="36"/>
      <c r="B230" s="36"/>
      <c r="C230" s="36"/>
      <c r="D230" s="36"/>
      <c r="E230" s="36"/>
      <c r="F230" s="36"/>
      <c r="G230" s="37"/>
    </row>
    <row r="231" spans="1:7" ht="20.100000000000001" customHeight="1" x14ac:dyDescent="0.25">
      <c r="A231" s="36"/>
      <c r="B231" s="88"/>
      <c r="C231" s="82" t="s">
        <v>558</v>
      </c>
      <c r="D231" s="36"/>
      <c r="E231" s="36"/>
      <c r="F231" s="36"/>
      <c r="G231" s="37"/>
    </row>
    <row r="232" spans="1:7" ht="20.100000000000001" customHeight="1" x14ac:dyDescent="0.25">
      <c r="A232" s="36"/>
      <c r="B232" s="82" t="s">
        <v>197</v>
      </c>
      <c r="C232" s="82" t="s">
        <v>341</v>
      </c>
      <c r="D232" s="36"/>
      <c r="E232" s="36"/>
      <c r="F232" s="36"/>
      <c r="G232" s="37"/>
    </row>
    <row r="233" spans="1:7" ht="20.100000000000001" customHeight="1" x14ac:dyDescent="0.35">
      <c r="A233" s="36"/>
      <c r="B233" s="83"/>
      <c r="C233" s="84" t="s">
        <v>342</v>
      </c>
      <c r="D233" s="36"/>
      <c r="E233" s="36"/>
      <c r="F233" s="36"/>
      <c r="G233" s="37"/>
    </row>
    <row r="234" spans="1:7" ht="20.100000000000001" customHeight="1" x14ac:dyDescent="0.25">
      <c r="A234" s="36"/>
      <c r="B234" s="43">
        <v>1</v>
      </c>
      <c r="C234" s="80" t="s">
        <v>343</v>
      </c>
      <c r="D234" s="36"/>
      <c r="E234" s="36"/>
      <c r="F234" s="36"/>
      <c r="G234" s="37"/>
    </row>
    <row r="235" spans="1:7" ht="20.100000000000001" customHeight="1" x14ac:dyDescent="0.25">
      <c r="A235" s="36"/>
      <c r="B235" s="43">
        <v>2</v>
      </c>
      <c r="C235" s="80" t="s">
        <v>344</v>
      </c>
      <c r="D235" s="36"/>
      <c r="E235" s="36"/>
      <c r="F235" s="36"/>
      <c r="G235" s="37"/>
    </row>
    <row r="236" spans="1:7" ht="20.100000000000001" customHeight="1" x14ac:dyDescent="0.25">
      <c r="A236" s="36"/>
      <c r="B236" s="43">
        <v>2</v>
      </c>
      <c r="C236" s="80" t="s">
        <v>345</v>
      </c>
      <c r="D236" s="36"/>
      <c r="E236" s="36"/>
      <c r="F236" s="36"/>
      <c r="G236" s="37"/>
    </row>
    <row r="237" spans="1:7" ht="20.100000000000001" customHeight="1" x14ac:dyDescent="0.25">
      <c r="A237" s="36"/>
      <c r="B237" s="43">
        <v>1</v>
      </c>
      <c r="C237" s="80" t="s">
        <v>346</v>
      </c>
      <c r="D237" s="36"/>
      <c r="E237" s="36"/>
      <c r="F237" s="36"/>
      <c r="G237" s="37"/>
    </row>
    <row r="238" spans="1:7" ht="20.100000000000001" customHeight="1" x14ac:dyDescent="0.25">
      <c r="A238" s="36"/>
      <c r="B238" s="43">
        <v>1</v>
      </c>
      <c r="C238" s="80" t="s">
        <v>347</v>
      </c>
      <c r="D238" s="36"/>
      <c r="E238" s="36"/>
      <c r="F238" s="36"/>
      <c r="G238" s="37"/>
    </row>
    <row r="239" spans="1:7" ht="20.100000000000001" customHeight="1" x14ac:dyDescent="0.25">
      <c r="A239" s="36"/>
      <c r="B239" s="43">
        <v>2</v>
      </c>
      <c r="C239" s="80" t="s">
        <v>348</v>
      </c>
      <c r="D239" s="36"/>
      <c r="E239" s="36"/>
      <c r="F239" s="36"/>
      <c r="G239" s="37"/>
    </row>
    <row r="240" spans="1:7" ht="20.100000000000001" customHeight="1" x14ac:dyDescent="0.25">
      <c r="A240" s="36"/>
      <c r="B240" s="43">
        <v>2</v>
      </c>
      <c r="C240" s="80" t="s">
        <v>349</v>
      </c>
      <c r="D240" s="36"/>
      <c r="E240" s="36"/>
      <c r="F240" s="36"/>
      <c r="G240" s="37"/>
    </row>
    <row r="241" spans="1:7" ht="20.100000000000001" customHeight="1" x14ac:dyDescent="0.25">
      <c r="A241" s="36"/>
      <c r="B241" s="43">
        <v>1</v>
      </c>
      <c r="C241" s="80" t="s">
        <v>350</v>
      </c>
      <c r="D241" s="36"/>
      <c r="E241" s="36"/>
      <c r="F241" s="36"/>
      <c r="G241" s="37"/>
    </row>
    <row r="242" spans="1:7" ht="20.100000000000001" customHeight="1" x14ac:dyDescent="0.25">
      <c r="A242" s="36"/>
      <c r="B242" s="43">
        <v>1</v>
      </c>
      <c r="C242" s="80" t="s">
        <v>351</v>
      </c>
      <c r="D242" s="36"/>
      <c r="E242" s="36"/>
      <c r="F242" s="36"/>
      <c r="G242" s="37"/>
    </row>
    <row r="243" spans="1:7" ht="20.100000000000001" customHeight="1" x14ac:dyDescent="0.25">
      <c r="A243" s="36"/>
      <c r="B243" s="43">
        <v>1</v>
      </c>
      <c r="C243" s="80" t="s">
        <v>559</v>
      </c>
      <c r="D243" s="36"/>
      <c r="E243" s="36"/>
      <c r="F243" s="36"/>
      <c r="G243" s="37"/>
    </row>
    <row r="244" spans="1:7" ht="20.100000000000001" customHeight="1" x14ac:dyDescent="0.25">
      <c r="A244" s="36"/>
      <c r="B244" s="43">
        <v>2</v>
      </c>
      <c r="C244" s="80" t="s">
        <v>352</v>
      </c>
      <c r="D244" s="36"/>
      <c r="E244" s="36"/>
      <c r="F244" s="36"/>
      <c r="G244" s="37"/>
    </row>
    <row r="245" spans="1:7" ht="20.100000000000001" customHeight="1" x14ac:dyDescent="0.25">
      <c r="A245" s="36"/>
      <c r="B245" s="43">
        <v>2</v>
      </c>
      <c r="C245" s="80" t="s">
        <v>353</v>
      </c>
      <c r="D245" s="36"/>
      <c r="E245" s="36"/>
      <c r="F245" s="36"/>
      <c r="G245" s="37"/>
    </row>
    <row r="246" spans="1:7" ht="20.100000000000001" customHeight="1" x14ac:dyDescent="0.25">
      <c r="A246" s="36"/>
      <c r="B246" s="43">
        <v>1</v>
      </c>
      <c r="C246" s="80" t="s">
        <v>354</v>
      </c>
      <c r="D246" s="36"/>
      <c r="E246" s="36"/>
      <c r="F246" s="36"/>
      <c r="G246" s="37"/>
    </row>
    <row r="247" spans="1:7" ht="20.100000000000001" customHeight="1" x14ac:dyDescent="0.25">
      <c r="A247" s="36"/>
      <c r="B247" s="43">
        <v>1</v>
      </c>
      <c r="C247" s="80" t="s">
        <v>355</v>
      </c>
      <c r="D247" s="36"/>
      <c r="E247" s="36"/>
      <c r="F247" s="36"/>
      <c r="G247" s="37"/>
    </row>
    <row r="248" spans="1:7" ht="20.100000000000001" customHeight="1" x14ac:dyDescent="0.25">
      <c r="A248" s="36"/>
      <c r="B248" s="43">
        <v>2</v>
      </c>
      <c r="C248" s="80" t="s">
        <v>356</v>
      </c>
      <c r="D248" s="36"/>
      <c r="E248" s="36"/>
      <c r="F248" s="36"/>
      <c r="G248" s="37"/>
    </row>
    <row r="249" spans="1:7" ht="20.100000000000001" customHeight="1" x14ac:dyDescent="0.25">
      <c r="A249" s="36"/>
      <c r="B249" s="43"/>
      <c r="C249" s="80" t="s">
        <v>232</v>
      </c>
      <c r="D249" s="36"/>
      <c r="E249" s="36"/>
      <c r="F249" s="36"/>
      <c r="G249" s="37"/>
    </row>
    <row r="250" spans="1:7" ht="20.100000000000001" customHeight="1" x14ac:dyDescent="0.25">
      <c r="A250" s="36"/>
      <c r="B250" s="89">
        <f>SUM(B234:B248)</f>
        <v>22</v>
      </c>
      <c r="C250" s="90"/>
      <c r="D250" s="36"/>
      <c r="E250" s="36"/>
      <c r="F250" s="36"/>
      <c r="G250" s="37"/>
    </row>
    <row r="251" spans="1:7" ht="20.100000000000001" customHeight="1" x14ac:dyDescent="0.25">
      <c r="A251" s="36"/>
      <c r="B251" s="85" t="s">
        <v>357</v>
      </c>
      <c r="C251" s="86"/>
      <c r="D251" s="36"/>
      <c r="E251" s="36"/>
      <c r="F251" s="36"/>
      <c r="G251" s="37"/>
    </row>
    <row r="252" spans="1:7" ht="20.100000000000001" customHeight="1" x14ac:dyDescent="0.25">
      <c r="A252" s="36"/>
      <c r="B252" s="43">
        <v>2</v>
      </c>
      <c r="C252" s="80" t="s">
        <v>560</v>
      </c>
      <c r="D252" s="36"/>
      <c r="E252" s="36"/>
      <c r="F252" s="36"/>
      <c r="G252" s="37"/>
    </row>
    <row r="253" spans="1:7" ht="20.100000000000001" customHeight="1" x14ac:dyDescent="0.25">
      <c r="A253" s="36"/>
      <c r="B253" s="43">
        <v>2</v>
      </c>
      <c r="C253" s="80" t="s">
        <v>358</v>
      </c>
      <c r="D253" s="36"/>
      <c r="E253" s="36"/>
      <c r="F253" s="36"/>
      <c r="G253" s="37"/>
    </row>
    <row r="254" spans="1:7" ht="20.100000000000001" customHeight="1" x14ac:dyDescent="0.25">
      <c r="A254" s="36"/>
      <c r="B254" s="43">
        <v>1</v>
      </c>
      <c r="C254" s="80" t="s">
        <v>359</v>
      </c>
      <c r="D254" s="36"/>
      <c r="E254" s="36"/>
      <c r="F254" s="36"/>
      <c r="G254" s="37"/>
    </row>
    <row r="255" spans="1:7" ht="20.100000000000001" customHeight="1" x14ac:dyDescent="0.25">
      <c r="A255" s="36"/>
      <c r="B255" s="43">
        <v>3</v>
      </c>
      <c r="C255" s="80" t="s">
        <v>360</v>
      </c>
      <c r="D255" s="36"/>
      <c r="E255" s="36"/>
      <c r="F255" s="36"/>
      <c r="G255" s="37"/>
    </row>
    <row r="256" spans="1:7" ht="20.100000000000001" customHeight="1" x14ac:dyDescent="0.25">
      <c r="A256" s="36"/>
      <c r="B256" s="43">
        <v>1</v>
      </c>
      <c r="C256" s="80" t="s">
        <v>361</v>
      </c>
      <c r="D256" s="36"/>
      <c r="E256" s="36"/>
      <c r="F256" s="36"/>
      <c r="G256" s="37"/>
    </row>
    <row r="257" spans="1:7" ht="20.100000000000001" customHeight="1" x14ac:dyDescent="0.25">
      <c r="A257" s="36"/>
      <c r="B257" s="43">
        <v>1</v>
      </c>
      <c r="C257" s="80" t="s">
        <v>362</v>
      </c>
      <c r="D257" s="36"/>
      <c r="E257" s="36"/>
      <c r="F257" s="36"/>
      <c r="G257" s="37"/>
    </row>
    <row r="258" spans="1:7" ht="20.100000000000001" customHeight="1" x14ac:dyDescent="0.25">
      <c r="A258" s="36"/>
      <c r="B258" s="43">
        <v>1</v>
      </c>
      <c r="C258" s="80" t="s">
        <v>561</v>
      </c>
      <c r="D258" s="36"/>
      <c r="E258" s="36"/>
      <c r="F258" s="36"/>
      <c r="G258" s="37"/>
    </row>
    <row r="259" spans="1:7" ht="20.100000000000001" customHeight="1" x14ac:dyDescent="0.25">
      <c r="A259" s="36"/>
      <c r="B259" s="43">
        <v>1</v>
      </c>
      <c r="C259" s="80" t="s">
        <v>350</v>
      </c>
      <c r="D259" s="36"/>
      <c r="E259" s="36"/>
      <c r="F259" s="36"/>
      <c r="G259" s="37"/>
    </row>
    <row r="260" spans="1:7" ht="20.100000000000001" customHeight="1" x14ac:dyDescent="0.25">
      <c r="A260" s="36"/>
      <c r="B260" s="43">
        <v>1</v>
      </c>
      <c r="C260" s="80" t="s">
        <v>363</v>
      </c>
      <c r="D260" s="36"/>
      <c r="E260" s="36"/>
      <c r="F260" s="36"/>
      <c r="G260" s="37"/>
    </row>
    <row r="261" spans="1:7" ht="20.100000000000001" customHeight="1" x14ac:dyDescent="0.25">
      <c r="A261" s="36"/>
      <c r="B261" s="43">
        <v>2</v>
      </c>
      <c r="C261" s="80" t="s">
        <v>364</v>
      </c>
      <c r="D261" s="36"/>
      <c r="E261" s="36"/>
      <c r="F261" s="36"/>
      <c r="G261" s="37"/>
    </row>
    <row r="262" spans="1:7" ht="20.100000000000001" customHeight="1" x14ac:dyDescent="0.25">
      <c r="A262" s="36"/>
      <c r="B262" s="43">
        <v>2</v>
      </c>
      <c r="C262" s="80" t="s">
        <v>365</v>
      </c>
      <c r="D262" s="36"/>
      <c r="E262" s="36"/>
      <c r="F262" s="36"/>
      <c r="G262" s="37"/>
    </row>
    <row r="263" spans="1:7" ht="20.100000000000001" customHeight="1" x14ac:dyDescent="0.25">
      <c r="A263" s="36"/>
      <c r="B263" s="43">
        <v>4</v>
      </c>
      <c r="C263" s="80" t="s">
        <v>366</v>
      </c>
      <c r="D263" s="36"/>
      <c r="E263" s="36"/>
      <c r="F263" s="36"/>
      <c r="G263" s="37"/>
    </row>
    <row r="264" spans="1:7" ht="20.100000000000001" customHeight="1" x14ac:dyDescent="0.25">
      <c r="A264" s="36"/>
      <c r="B264" s="43">
        <v>1</v>
      </c>
      <c r="C264" s="80" t="s">
        <v>367</v>
      </c>
      <c r="D264" s="36"/>
      <c r="E264" s="36"/>
      <c r="F264" s="36"/>
      <c r="G264" s="37"/>
    </row>
    <row r="265" spans="1:7" ht="20.100000000000001" customHeight="1" x14ac:dyDescent="0.25">
      <c r="A265" s="36"/>
      <c r="B265" s="43">
        <v>2</v>
      </c>
      <c r="C265" s="80" t="s">
        <v>368</v>
      </c>
      <c r="D265" s="36"/>
      <c r="E265" s="36"/>
      <c r="F265" s="36"/>
      <c r="G265" s="37"/>
    </row>
    <row r="266" spans="1:7" ht="20.100000000000001" customHeight="1" x14ac:dyDescent="0.25">
      <c r="A266" s="36"/>
      <c r="B266" s="43">
        <v>1</v>
      </c>
      <c r="C266" s="80" t="s">
        <v>369</v>
      </c>
      <c r="D266" s="36"/>
      <c r="E266" s="36"/>
      <c r="F266" s="36"/>
      <c r="G266" s="37"/>
    </row>
    <row r="267" spans="1:7" ht="20.100000000000001" customHeight="1" x14ac:dyDescent="0.25">
      <c r="A267" s="36"/>
      <c r="B267" s="43">
        <v>1</v>
      </c>
      <c r="C267" s="80" t="s">
        <v>370</v>
      </c>
      <c r="D267" s="36"/>
      <c r="E267" s="36"/>
      <c r="F267" s="36"/>
      <c r="G267" s="37"/>
    </row>
    <row r="268" spans="1:7" ht="20.100000000000001" customHeight="1" x14ac:dyDescent="0.25">
      <c r="A268" s="36"/>
      <c r="B268" s="43">
        <v>1</v>
      </c>
      <c r="C268" s="80" t="s">
        <v>371</v>
      </c>
      <c r="D268" s="36"/>
      <c r="E268" s="36"/>
      <c r="F268" s="36"/>
      <c r="G268" s="37"/>
    </row>
    <row r="269" spans="1:7" ht="20.100000000000001" customHeight="1" x14ac:dyDescent="0.25">
      <c r="A269" s="36"/>
      <c r="B269" s="87">
        <f>SUM(B252:B268)</f>
        <v>27</v>
      </c>
      <c r="C269" s="80"/>
      <c r="D269" s="36"/>
      <c r="E269" s="36"/>
      <c r="F269" s="36"/>
      <c r="G269" s="37"/>
    </row>
    <row r="270" spans="1:7" ht="20.100000000000001" customHeight="1" x14ac:dyDescent="0.25">
      <c r="A270" s="36"/>
      <c r="B270" s="43"/>
      <c r="C270" s="80"/>
      <c r="D270" s="36"/>
      <c r="E270" s="36"/>
      <c r="F270" s="36"/>
      <c r="G270" s="37"/>
    </row>
    <row r="271" spans="1:7" ht="20.100000000000001" customHeight="1" x14ac:dyDescent="0.25">
      <c r="A271" s="36"/>
      <c r="B271" s="85" t="s">
        <v>372</v>
      </c>
      <c r="C271" s="86"/>
      <c r="D271" s="36"/>
      <c r="E271" s="36"/>
      <c r="F271" s="36"/>
      <c r="G271" s="37"/>
    </row>
    <row r="272" spans="1:7" ht="20.100000000000001" customHeight="1" x14ac:dyDescent="0.25">
      <c r="A272" s="36"/>
      <c r="B272" s="43">
        <v>2</v>
      </c>
      <c r="C272" s="80" t="s">
        <v>373</v>
      </c>
      <c r="D272" s="36"/>
      <c r="E272" s="36"/>
      <c r="F272" s="36"/>
      <c r="G272" s="37"/>
    </row>
    <row r="273" spans="1:7" ht="20.100000000000001" customHeight="1" x14ac:dyDescent="0.25">
      <c r="A273" s="36"/>
      <c r="B273" s="43">
        <v>1</v>
      </c>
      <c r="C273" s="80" t="s">
        <v>374</v>
      </c>
      <c r="D273" s="36"/>
      <c r="E273" s="36"/>
      <c r="F273" s="36"/>
      <c r="G273" s="37"/>
    </row>
    <row r="274" spans="1:7" ht="20.100000000000001" customHeight="1" x14ac:dyDescent="0.25">
      <c r="A274" s="36"/>
      <c r="B274" s="43">
        <v>1</v>
      </c>
      <c r="C274" s="80" t="s">
        <v>562</v>
      </c>
      <c r="D274" s="36"/>
      <c r="E274" s="36"/>
      <c r="F274" s="36"/>
      <c r="G274" s="37"/>
    </row>
    <row r="275" spans="1:7" ht="20.100000000000001" customHeight="1" x14ac:dyDescent="0.25">
      <c r="A275" s="36"/>
      <c r="B275" s="43">
        <v>1</v>
      </c>
      <c r="C275" s="80" t="s">
        <v>375</v>
      </c>
      <c r="D275" s="36"/>
      <c r="E275" s="36"/>
      <c r="F275" s="36"/>
      <c r="G275" s="37"/>
    </row>
    <row r="276" spans="1:7" ht="20.100000000000001" customHeight="1" x14ac:dyDescent="0.25">
      <c r="A276" s="36"/>
      <c r="B276" s="43">
        <v>2</v>
      </c>
      <c r="C276" s="91" t="s">
        <v>376</v>
      </c>
      <c r="D276" s="36"/>
      <c r="E276" s="36"/>
      <c r="F276" s="36"/>
      <c r="G276" s="37"/>
    </row>
    <row r="277" spans="1:7" ht="20.100000000000001" customHeight="1" x14ac:dyDescent="0.25">
      <c r="A277" s="36"/>
      <c r="B277" s="43">
        <v>2</v>
      </c>
      <c r="C277" s="80" t="s">
        <v>377</v>
      </c>
      <c r="D277" s="36"/>
      <c r="E277" s="36"/>
      <c r="F277" s="36"/>
      <c r="G277" s="37"/>
    </row>
    <row r="278" spans="1:7" ht="20.100000000000001" customHeight="1" x14ac:dyDescent="0.25">
      <c r="A278" s="36"/>
      <c r="B278" s="43">
        <v>2</v>
      </c>
      <c r="C278" s="80" t="s">
        <v>378</v>
      </c>
      <c r="D278" s="36"/>
      <c r="E278" s="36"/>
      <c r="F278" s="36"/>
      <c r="G278" s="37"/>
    </row>
    <row r="279" spans="1:7" ht="20.100000000000001" customHeight="1" x14ac:dyDescent="0.25">
      <c r="A279" s="36"/>
      <c r="B279" s="43">
        <v>1</v>
      </c>
      <c r="C279" s="91" t="s">
        <v>379</v>
      </c>
      <c r="D279" s="36"/>
      <c r="E279" s="36"/>
      <c r="F279" s="36"/>
      <c r="G279" s="37"/>
    </row>
    <row r="280" spans="1:7" ht="20.100000000000001" customHeight="1" x14ac:dyDescent="0.25">
      <c r="A280" s="36"/>
      <c r="B280" s="43">
        <v>2</v>
      </c>
      <c r="C280" s="80" t="s">
        <v>380</v>
      </c>
      <c r="D280" s="36"/>
      <c r="E280" s="36"/>
      <c r="F280" s="36"/>
      <c r="G280" s="37"/>
    </row>
    <row r="281" spans="1:7" ht="20.100000000000001" customHeight="1" x14ac:dyDescent="0.25">
      <c r="A281" s="36"/>
      <c r="B281" s="43">
        <v>1</v>
      </c>
      <c r="C281" s="80" t="s">
        <v>381</v>
      </c>
      <c r="D281" s="36"/>
      <c r="E281" s="36"/>
      <c r="F281" s="36"/>
      <c r="G281" s="37"/>
    </row>
    <row r="282" spans="1:7" ht="20.100000000000001" customHeight="1" x14ac:dyDescent="0.25">
      <c r="A282" s="36"/>
      <c r="B282" s="87">
        <f>SUM(B272:B281)</f>
        <v>15</v>
      </c>
      <c r="C282" s="80"/>
      <c r="D282" s="36"/>
      <c r="E282" s="36"/>
      <c r="F282" s="36"/>
      <c r="G282" s="37"/>
    </row>
    <row r="283" spans="1:7" ht="20.100000000000001" customHeight="1" x14ac:dyDescent="0.25">
      <c r="A283" s="36"/>
      <c r="B283" s="36"/>
      <c r="C283" s="36"/>
      <c r="D283" s="36"/>
      <c r="E283" s="36"/>
      <c r="F283" s="36"/>
      <c r="G283" s="37"/>
    </row>
    <row r="284" spans="1:7" ht="20.100000000000001" customHeight="1" x14ac:dyDescent="0.25">
      <c r="A284" s="97" t="s">
        <v>563</v>
      </c>
      <c r="B284" s="98"/>
      <c r="C284" s="99"/>
      <c r="D284" s="95"/>
      <c r="E284" s="95"/>
      <c r="F284" s="36"/>
      <c r="G284" s="37"/>
    </row>
    <row r="285" spans="1:7" ht="20.100000000000001" customHeight="1" x14ac:dyDescent="0.25">
      <c r="A285" s="39" t="s">
        <v>197</v>
      </c>
      <c r="B285" s="39" t="s">
        <v>198</v>
      </c>
      <c r="C285" s="96" t="s">
        <v>199</v>
      </c>
      <c r="D285" s="94"/>
      <c r="E285" s="94"/>
      <c r="F285" s="36"/>
      <c r="G285" s="37"/>
    </row>
    <row r="286" spans="1:7" ht="20.100000000000001" customHeight="1" x14ac:dyDescent="0.25">
      <c r="A286" s="42">
        <v>2</v>
      </c>
      <c r="B286" s="43" t="s">
        <v>564</v>
      </c>
      <c r="C286" s="69" t="s">
        <v>565</v>
      </c>
      <c r="D286" s="92"/>
      <c r="E286" s="92"/>
      <c r="F286" s="36"/>
      <c r="G286" s="37"/>
    </row>
    <row r="287" spans="1:7" ht="20.100000000000001" customHeight="1" x14ac:dyDescent="0.25">
      <c r="A287" s="42">
        <v>1</v>
      </c>
      <c r="B287" s="43" t="s">
        <v>222</v>
      </c>
      <c r="C287" s="69" t="s">
        <v>223</v>
      </c>
      <c r="D287" s="92"/>
      <c r="E287" s="92"/>
      <c r="F287" s="36"/>
      <c r="G287" s="37"/>
    </row>
    <row r="288" spans="1:7" ht="20.100000000000001" customHeight="1" x14ac:dyDescent="0.25">
      <c r="A288" s="42">
        <v>2</v>
      </c>
      <c r="B288" s="43" t="s">
        <v>214</v>
      </c>
      <c r="C288" s="69" t="s">
        <v>566</v>
      </c>
      <c r="D288" s="92"/>
      <c r="E288" s="92"/>
      <c r="F288" s="36"/>
      <c r="G288" s="37"/>
    </row>
    <row r="289" spans="1:7" ht="20.100000000000001" customHeight="1" x14ac:dyDescent="0.25">
      <c r="A289" s="42">
        <v>2</v>
      </c>
      <c r="B289" s="43" t="s">
        <v>567</v>
      </c>
      <c r="C289" s="69" t="s">
        <v>568</v>
      </c>
      <c r="D289" s="92"/>
      <c r="E289" s="92"/>
      <c r="F289" s="36"/>
      <c r="G289" s="37"/>
    </row>
    <row r="290" spans="1:7" ht="20.100000000000001" customHeight="1" x14ac:dyDescent="0.25">
      <c r="A290" s="42">
        <v>1</v>
      </c>
      <c r="B290" s="43" t="s">
        <v>226</v>
      </c>
      <c r="C290" s="69" t="s">
        <v>569</v>
      </c>
      <c r="D290" s="92"/>
      <c r="E290" s="92"/>
      <c r="F290" s="36"/>
      <c r="G290" s="37"/>
    </row>
    <row r="291" spans="1:7" ht="20.100000000000001" customHeight="1" x14ac:dyDescent="0.25">
      <c r="A291" s="42">
        <v>1</v>
      </c>
      <c r="B291" s="43" t="s">
        <v>570</v>
      </c>
      <c r="C291" s="69" t="s">
        <v>571</v>
      </c>
      <c r="D291" s="92"/>
      <c r="E291" s="92"/>
      <c r="F291" s="36"/>
      <c r="G291" s="37"/>
    </row>
    <row r="292" spans="1:7" ht="20.100000000000001" customHeight="1" x14ac:dyDescent="0.25">
      <c r="A292" s="42">
        <v>1</v>
      </c>
      <c r="B292" s="43" t="s">
        <v>572</v>
      </c>
      <c r="C292" s="69" t="s">
        <v>573</v>
      </c>
      <c r="D292" s="92"/>
      <c r="E292" s="92"/>
      <c r="F292" s="36"/>
      <c r="G292" s="37"/>
    </row>
    <row r="293" spans="1:7" ht="20.100000000000001" customHeight="1" x14ac:dyDescent="0.25">
      <c r="A293" s="42">
        <v>1</v>
      </c>
      <c r="B293" s="43" t="s">
        <v>208</v>
      </c>
      <c r="C293" s="69" t="s">
        <v>574</v>
      </c>
      <c r="D293" s="92"/>
      <c r="E293" s="92"/>
      <c r="F293" s="36"/>
      <c r="G293" s="37"/>
    </row>
    <row r="294" spans="1:7" ht="20.100000000000001" customHeight="1" x14ac:dyDescent="0.25">
      <c r="A294" s="42">
        <v>1</v>
      </c>
      <c r="B294" s="43" t="s">
        <v>210</v>
      </c>
      <c r="C294" s="69" t="s">
        <v>575</v>
      </c>
      <c r="D294" s="92"/>
      <c r="E294" s="92"/>
      <c r="F294" s="36"/>
      <c r="G294" s="37"/>
    </row>
    <row r="295" spans="1:7" ht="20.100000000000001" customHeight="1" x14ac:dyDescent="0.25">
      <c r="A295" s="42">
        <v>1</v>
      </c>
      <c r="B295" s="43" t="s">
        <v>576</v>
      </c>
      <c r="C295" s="69" t="s">
        <v>577</v>
      </c>
      <c r="D295" s="92"/>
      <c r="E295" s="92"/>
      <c r="F295" s="36"/>
      <c r="G295" s="37"/>
    </row>
    <row r="296" spans="1:7" ht="20.100000000000001" customHeight="1" x14ac:dyDescent="0.25">
      <c r="A296" s="42">
        <v>2</v>
      </c>
      <c r="B296" s="43" t="s">
        <v>578</v>
      </c>
      <c r="C296" s="69" t="s">
        <v>579</v>
      </c>
      <c r="D296" s="92"/>
      <c r="E296" s="92"/>
      <c r="F296" s="36"/>
      <c r="G296" s="37"/>
    </row>
    <row r="297" spans="1:7" ht="20.100000000000001" customHeight="1" x14ac:dyDescent="0.25">
      <c r="A297" s="42">
        <v>1</v>
      </c>
      <c r="B297" s="43" t="s">
        <v>230</v>
      </c>
      <c r="C297" s="69" t="s">
        <v>580</v>
      </c>
      <c r="D297" s="92"/>
      <c r="E297" s="92"/>
      <c r="F297" s="36"/>
      <c r="G297" s="37"/>
    </row>
    <row r="298" spans="1:7" ht="20.100000000000001" customHeight="1" x14ac:dyDescent="0.25">
      <c r="A298" s="42">
        <v>10</v>
      </c>
      <c r="B298" s="43" t="s">
        <v>228</v>
      </c>
      <c r="C298" s="69" t="s">
        <v>581</v>
      </c>
      <c r="D298" s="92"/>
      <c r="E298" s="92"/>
      <c r="F298" s="36"/>
      <c r="G298" s="37"/>
    </row>
    <row r="299" spans="1:7" ht="20.100000000000001" customHeight="1" x14ac:dyDescent="0.25">
      <c r="A299" s="42">
        <v>2</v>
      </c>
      <c r="B299" s="43" t="s">
        <v>243</v>
      </c>
      <c r="C299" s="69" t="s">
        <v>582</v>
      </c>
      <c r="D299" s="92"/>
      <c r="E299" s="92"/>
      <c r="F299" s="36"/>
      <c r="G299" s="37"/>
    </row>
    <row r="300" spans="1:7" ht="20.100000000000001" customHeight="1" x14ac:dyDescent="0.25">
      <c r="A300" s="42">
        <v>1</v>
      </c>
      <c r="B300" s="43" t="s">
        <v>583</v>
      </c>
      <c r="C300" s="69" t="s">
        <v>584</v>
      </c>
      <c r="D300" s="92"/>
      <c r="E300" s="92"/>
      <c r="F300" s="36"/>
      <c r="G300" s="37"/>
    </row>
    <row r="301" spans="1:7" ht="20.100000000000001" customHeight="1" x14ac:dyDescent="0.25">
      <c r="A301" s="36"/>
      <c r="B301" s="36"/>
      <c r="C301" s="36"/>
      <c r="D301" s="93"/>
      <c r="E301" s="93"/>
      <c r="F301" s="36"/>
      <c r="G301" s="37"/>
    </row>
    <row r="302" spans="1:7" ht="20.100000000000001" customHeight="1" x14ac:dyDescent="0.25">
      <c r="A302" s="36"/>
      <c r="B302" s="36"/>
      <c r="C302" s="36"/>
      <c r="D302" s="103"/>
      <c r="E302" s="103"/>
      <c r="F302" s="36"/>
      <c r="G302" s="37"/>
    </row>
    <row r="303" spans="1:7" ht="20.100000000000001" customHeight="1" x14ac:dyDescent="0.25">
      <c r="A303" s="105" t="s">
        <v>196</v>
      </c>
      <c r="B303" s="106"/>
      <c r="C303" s="106"/>
      <c r="D303" s="104"/>
      <c r="E303" s="104"/>
      <c r="F303" s="38"/>
      <c r="G303" s="38"/>
    </row>
    <row r="304" spans="1:7" ht="20.100000000000001" customHeight="1" x14ac:dyDescent="0.25">
      <c r="A304" s="39" t="s">
        <v>197</v>
      </c>
      <c r="B304" s="39" t="s">
        <v>198</v>
      </c>
      <c r="C304" s="100" t="s">
        <v>199</v>
      </c>
      <c r="D304" s="102"/>
      <c r="E304" s="102"/>
      <c r="F304" s="40"/>
      <c r="G304" s="41"/>
    </row>
    <row r="305" spans="1:7" ht="20.100000000000001" customHeight="1" x14ac:dyDescent="0.2">
      <c r="A305" s="42">
        <v>1</v>
      </c>
      <c r="B305" s="43" t="s">
        <v>200</v>
      </c>
      <c r="C305" s="43" t="s">
        <v>201</v>
      </c>
      <c r="D305" s="101"/>
      <c r="E305" s="101"/>
      <c r="F305" s="44"/>
      <c r="G305" s="45"/>
    </row>
    <row r="306" spans="1:7" ht="20.100000000000001" customHeight="1" x14ac:dyDescent="0.2">
      <c r="A306" s="42">
        <v>1</v>
      </c>
      <c r="B306" s="43" t="s">
        <v>202</v>
      </c>
      <c r="C306" s="43" t="s">
        <v>203</v>
      </c>
      <c r="D306" s="101"/>
      <c r="E306" s="101"/>
      <c r="F306" s="44"/>
      <c r="G306" s="45"/>
    </row>
    <row r="307" spans="1:7" ht="20.100000000000001" customHeight="1" x14ac:dyDescent="0.2">
      <c r="A307" s="42">
        <v>1</v>
      </c>
      <c r="B307" s="43" t="s">
        <v>204</v>
      </c>
      <c r="C307" s="43" t="s">
        <v>205</v>
      </c>
      <c r="D307" s="101"/>
      <c r="E307" s="101"/>
      <c r="F307" s="44"/>
      <c r="G307" s="45"/>
    </row>
    <row r="308" spans="1:7" ht="20.100000000000001" customHeight="1" x14ac:dyDescent="0.2">
      <c r="A308" s="42">
        <v>1</v>
      </c>
      <c r="B308" s="43" t="s">
        <v>206</v>
      </c>
      <c r="C308" s="43" t="s">
        <v>207</v>
      </c>
      <c r="D308" s="101"/>
      <c r="E308" s="101"/>
      <c r="F308" s="44"/>
      <c r="G308" s="45"/>
    </row>
    <row r="309" spans="1:7" ht="20.100000000000001" customHeight="1" x14ac:dyDescent="0.2">
      <c r="A309" s="42">
        <v>1</v>
      </c>
      <c r="B309" s="43" t="s">
        <v>208</v>
      </c>
      <c r="C309" s="43" t="s">
        <v>209</v>
      </c>
      <c r="D309" s="101"/>
      <c r="E309" s="101"/>
      <c r="F309" s="44"/>
      <c r="G309" s="45"/>
    </row>
    <row r="310" spans="1:7" ht="20.100000000000001" customHeight="1" x14ac:dyDescent="0.2">
      <c r="A310" s="42">
        <v>2</v>
      </c>
      <c r="B310" s="43" t="s">
        <v>210</v>
      </c>
      <c r="C310" s="43" t="s">
        <v>211</v>
      </c>
      <c r="D310" s="101"/>
      <c r="E310" s="101"/>
      <c r="F310" s="44"/>
      <c r="G310" s="45"/>
    </row>
    <row r="311" spans="1:7" ht="20.100000000000001" customHeight="1" x14ac:dyDescent="0.2">
      <c r="A311" s="42">
        <v>1</v>
      </c>
      <c r="B311" s="43" t="s">
        <v>212</v>
      </c>
      <c r="C311" s="43" t="s">
        <v>213</v>
      </c>
      <c r="D311" s="101"/>
      <c r="E311" s="101"/>
      <c r="F311" s="44"/>
      <c r="G311" s="45"/>
    </row>
    <row r="312" spans="1:7" ht="20.100000000000001" customHeight="1" x14ac:dyDescent="0.2">
      <c r="A312" s="42">
        <v>2</v>
      </c>
      <c r="B312" s="43" t="s">
        <v>214</v>
      </c>
      <c r="C312" s="43" t="s">
        <v>215</v>
      </c>
      <c r="D312" s="101"/>
      <c r="E312" s="101"/>
      <c r="F312" s="44"/>
      <c r="G312" s="45"/>
    </row>
    <row r="313" spans="1:7" ht="20.100000000000001" customHeight="1" x14ac:dyDescent="0.2">
      <c r="A313" s="42">
        <v>1</v>
      </c>
      <c r="B313" s="43" t="s">
        <v>216</v>
      </c>
      <c r="C313" s="43" t="s">
        <v>217</v>
      </c>
      <c r="D313" s="101"/>
      <c r="E313" s="101"/>
      <c r="F313" s="44"/>
      <c r="G313" s="45"/>
    </row>
    <row r="314" spans="1:7" ht="20.100000000000001" customHeight="1" x14ac:dyDescent="0.2">
      <c r="A314" s="42">
        <v>2</v>
      </c>
      <c r="B314" s="43" t="s">
        <v>218</v>
      </c>
      <c r="C314" s="43" t="s">
        <v>219</v>
      </c>
      <c r="D314" s="101"/>
      <c r="E314" s="101"/>
      <c r="F314" s="44"/>
      <c r="G314" s="45"/>
    </row>
    <row r="315" spans="1:7" ht="20.100000000000001" customHeight="1" x14ac:dyDescent="0.2">
      <c r="A315" s="42">
        <v>1</v>
      </c>
      <c r="B315" s="43" t="s">
        <v>220</v>
      </c>
      <c r="C315" s="43" t="s">
        <v>221</v>
      </c>
      <c r="D315" s="101"/>
      <c r="E315" s="101"/>
      <c r="F315" s="44"/>
      <c r="G315" s="45"/>
    </row>
    <row r="316" spans="1:7" ht="20.100000000000001" customHeight="1" x14ac:dyDescent="0.2">
      <c r="A316" s="42">
        <v>1</v>
      </c>
      <c r="B316" s="43" t="s">
        <v>222</v>
      </c>
      <c r="C316" s="43" t="s">
        <v>223</v>
      </c>
      <c r="D316" s="101"/>
      <c r="E316" s="101"/>
      <c r="F316" s="44"/>
      <c r="G316" s="45"/>
    </row>
    <row r="317" spans="1:7" ht="20.100000000000001" customHeight="1" x14ac:dyDescent="0.2">
      <c r="A317" s="42">
        <v>1</v>
      </c>
      <c r="B317" s="43" t="s">
        <v>224</v>
      </c>
      <c r="C317" s="43" t="s">
        <v>225</v>
      </c>
      <c r="D317" s="101"/>
      <c r="E317" s="101"/>
      <c r="F317" s="44"/>
      <c r="G317" s="45"/>
    </row>
    <row r="318" spans="1:7" ht="20.100000000000001" customHeight="1" x14ac:dyDescent="0.2">
      <c r="A318" s="42">
        <v>1</v>
      </c>
      <c r="B318" s="43" t="s">
        <v>226</v>
      </c>
      <c r="C318" s="43" t="s">
        <v>227</v>
      </c>
      <c r="D318" s="101"/>
      <c r="E318" s="101"/>
      <c r="F318" s="44"/>
      <c r="G318" s="45"/>
    </row>
    <row r="319" spans="1:7" ht="20.100000000000001" customHeight="1" x14ac:dyDescent="0.2">
      <c r="A319" s="42">
        <v>2</v>
      </c>
      <c r="B319" s="43" t="s">
        <v>228</v>
      </c>
      <c r="C319" s="43" t="s">
        <v>229</v>
      </c>
      <c r="D319" s="101"/>
      <c r="E319" s="101"/>
      <c r="F319" s="44"/>
      <c r="G319" s="45"/>
    </row>
    <row r="320" spans="1:7" ht="20.100000000000001" customHeight="1" x14ac:dyDescent="0.2">
      <c r="A320" s="42">
        <v>1</v>
      </c>
      <c r="B320" s="43" t="s">
        <v>230</v>
      </c>
      <c r="C320" s="43" t="s">
        <v>231</v>
      </c>
      <c r="D320" s="101"/>
      <c r="E320" s="101"/>
      <c r="F320" s="44"/>
      <c r="G320" s="45"/>
    </row>
    <row r="321" spans="1:7" ht="20.100000000000001" customHeight="1" x14ac:dyDescent="0.2">
      <c r="A321" s="42">
        <v>10</v>
      </c>
      <c r="B321" s="43"/>
      <c r="C321" s="43" t="s">
        <v>232</v>
      </c>
      <c r="D321" s="101"/>
      <c r="E321" s="101"/>
      <c r="F321" s="44"/>
      <c r="G321" s="45"/>
    </row>
    <row r="322" spans="1:7" ht="20.100000000000001" customHeight="1" x14ac:dyDescent="0.2">
      <c r="A322" s="42">
        <v>2</v>
      </c>
      <c r="B322" s="43" t="s">
        <v>233</v>
      </c>
      <c r="C322" s="43" t="s">
        <v>234</v>
      </c>
      <c r="D322" s="101"/>
      <c r="E322" s="101"/>
      <c r="F322" s="44"/>
      <c r="G322" s="45"/>
    </row>
    <row r="323" spans="1:7" ht="20.100000000000001" customHeight="1" x14ac:dyDescent="0.2">
      <c r="A323" s="42">
        <v>0</v>
      </c>
      <c r="B323" s="43" t="s">
        <v>235</v>
      </c>
      <c r="C323" s="43" t="s">
        <v>236</v>
      </c>
      <c r="D323" s="101"/>
      <c r="E323" s="101"/>
      <c r="F323" s="44"/>
      <c r="G323" s="45"/>
    </row>
    <row r="324" spans="1:7" ht="20.100000000000001" customHeight="1" x14ac:dyDescent="0.2">
      <c r="A324" s="42">
        <v>1</v>
      </c>
      <c r="B324" s="43" t="s">
        <v>237</v>
      </c>
      <c r="C324" s="43" t="s">
        <v>238</v>
      </c>
      <c r="D324" s="101"/>
      <c r="E324" s="101"/>
      <c r="F324" s="44"/>
      <c r="G324" s="45"/>
    </row>
    <row r="325" spans="1:7" ht="20.100000000000001" customHeight="1" x14ac:dyDescent="0.2">
      <c r="A325" s="42">
        <v>1</v>
      </c>
      <c r="B325" s="43" t="s">
        <v>239</v>
      </c>
      <c r="C325" s="43" t="s">
        <v>240</v>
      </c>
      <c r="D325" s="101"/>
      <c r="E325" s="101"/>
      <c r="F325" s="44"/>
      <c r="G325" s="45"/>
    </row>
    <row r="326" spans="1:7" ht="20.100000000000001" customHeight="1" x14ac:dyDescent="0.2">
      <c r="A326" s="42">
        <v>1</v>
      </c>
      <c r="B326" s="43" t="s">
        <v>241</v>
      </c>
      <c r="C326" s="43" t="s">
        <v>242</v>
      </c>
      <c r="D326" s="101"/>
      <c r="E326" s="101"/>
      <c r="F326" s="44"/>
      <c r="G326" s="45"/>
    </row>
    <row r="327" spans="1:7" ht="20.100000000000001" customHeight="1" x14ac:dyDescent="0.2">
      <c r="A327" s="42">
        <v>2</v>
      </c>
      <c r="B327" s="43" t="s">
        <v>243</v>
      </c>
      <c r="C327" s="43" t="s">
        <v>244</v>
      </c>
      <c r="D327" s="101"/>
      <c r="E327" s="101"/>
      <c r="F327" s="44"/>
      <c r="G327" s="45"/>
    </row>
    <row r="328" spans="1:7" ht="20.100000000000001" customHeight="1" x14ac:dyDescent="0.2">
      <c r="A328" s="42">
        <v>1</v>
      </c>
      <c r="B328" s="43" t="s">
        <v>245</v>
      </c>
      <c r="C328" s="43" t="s">
        <v>246</v>
      </c>
      <c r="D328" s="101"/>
      <c r="E328" s="101"/>
      <c r="F328" s="44"/>
      <c r="G328" s="45"/>
    </row>
    <row r="329" spans="1:7" ht="20.100000000000001" customHeight="1" x14ac:dyDescent="0.2">
      <c r="A329" s="107"/>
      <c r="B329" s="43"/>
      <c r="C329" s="43"/>
      <c r="D329" s="101"/>
      <c r="E329" s="101"/>
      <c r="F329" s="44"/>
      <c r="G329" s="45"/>
    </row>
    <row r="330" spans="1:7" ht="20.100000000000001" customHeight="1" x14ac:dyDescent="0.2">
      <c r="A330" s="108">
        <v>1</v>
      </c>
      <c r="B330" s="109" t="s">
        <v>585</v>
      </c>
      <c r="C330" s="109" t="s">
        <v>586</v>
      </c>
      <c r="D330" s="101"/>
      <c r="E330" s="101"/>
      <c r="F330" s="44"/>
      <c r="G330" s="45"/>
    </row>
    <row r="331" spans="1:7" ht="20.100000000000001" customHeight="1" x14ac:dyDescent="0.2">
      <c r="A331" s="108">
        <v>2</v>
      </c>
      <c r="B331" s="110">
        <v>320035124</v>
      </c>
      <c r="C331" s="109" t="s">
        <v>587</v>
      </c>
    </row>
    <row r="332" spans="1:7" ht="20.100000000000001" customHeight="1" x14ac:dyDescent="0.2">
      <c r="A332" s="108">
        <v>6</v>
      </c>
      <c r="B332" s="109" t="s">
        <v>588</v>
      </c>
      <c r="C332" s="109" t="s">
        <v>589</v>
      </c>
    </row>
    <row r="333" spans="1:7" ht="20.100000000000001" customHeight="1" x14ac:dyDescent="0.2">
      <c r="A333" s="108">
        <v>1</v>
      </c>
      <c r="B333" s="109" t="s">
        <v>590</v>
      </c>
      <c r="C333" s="109" t="s">
        <v>591</v>
      </c>
    </row>
    <row r="334" spans="1:7" ht="20.100000000000001" customHeight="1" x14ac:dyDescent="0.2">
      <c r="A334" s="108">
        <v>1</v>
      </c>
      <c r="B334" s="111" t="s">
        <v>592</v>
      </c>
      <c r="C334" s="109" t="s">
        <v>593</v>
      </c>
    </row>
    <row r="335" spans="1:7" ht="20.100000000000001" customHeight="1" x14ac:dyDescent="0.2">
      <c r="A335" s="108">
        <v>2</v>
      </c>
      <c r="B335" s="111" t="s">
        <v>594</v>
      </c>
      <c r="C335" s="109" t="s">
        <v>595</v>
      </c>
    </row>
    <row r="336" spans="1:7" ht="20.100000000000001" customHeight="1" x14ac:dyDescent="0.2">
      <c r="A336" s="108">
        <v>1</v>
      </c>
      <c r="B336" s="109"/>
      <c r="C336" s="109" t="s">
        <v>596</v>
      </c>
    </row>
    <row r="337" spans="1:6" ht="20.100000000000001" customHeight="1" x14ac:dyDescent="0.25">
      <c r="A337" s="112"/>
      <c r="B337" s="113"/>
      <c r="C337" s="114"/>
    </row>
    <row r="338" spans="1:6" ht="20.100000000000001" customHeight="1" x14ac:dyDescent="0.25">
      <c r="A338" s="112"/>
      <c r="B338" s="113"/>
      <c r="C338" s="114"/>
    </row>
    <row r="339" spans="1:6" ht="20.100000000000001" customHeight="1" x14ac:dyDescent="0.25">
      <c r="A339" s="112"/>
      <c r="B339" s="115"/>
      <c r="C339" s="116"/>
    </row>
    <row r="340" spans="1:6" ht="20.100000000000001" customHeight="1" thickBot="1" x14ac:dyDescent="0.25">
      <c r="A340" s="58" t="s">
        <v>247</v>
      </c>
      <c r="B340" s="56"/>
      <c r="C340" s="57"/>
    </row>
    <row r="341" spans="1:6" ht="20.100000000000001" customHeight="1" x14ac:dyDescent="0.2">
      <c r="A341" s="58"/>
      <c r="B341" s="55"/>
      <c r="C341" s="26"/>
    </row>
    <row r="343" spans="1:6" ht="20.100000000000001" customHeight="1" thickBot="1" x14ac:dyDescent="0.35">
      <c r="A343" s="51" t="s">
        <v>248</v>
      </c>
      <c r="B343" s="48"/>
      <c r="C343" s="49"/>
      <c r="D343" s="50"/>
      <c r="E343" s="47"/>
      <c r="F343" s="46"/>
    </row>
    <row r="344" spans="1:6" ht="20.100000000000001" customHeight="1" x14ac:dyDescent="0.3">
      <c r="A344" s="51"/>
      <c r="B344" s="47"/>
      <c r="C344" s="47"/>
      <c r="D344" s="47"/>
      <c r="E344" s="47"/>
      <c r="F344" s="46"/>
    </row>
    <row r="345" spans="1:6" ht="20.100000000000001" customHeight="1" x14ac:dyDescent="0.3">
      <c r="A345" s="51"/>
      <c r="B345" s="47"/>
      <c r="C345" s="47"/>
      <c r="D345" s="47"/>
      <c r="E345" s="47"/>
      <c r="F345" s="46"/>
    </row>
    <row r="346" spans="1:6" ht="20.100000000000001" customHeight="1" x14ac:dyDescent="0.3">
      <c r="A346" s="51"/>
      <c r="B346" s="47"/>
      <c r="C346" s="47"/>
      <c r="D346" s="47"/>
      <c r="E346" s="47"/>
      <c r="F346" s="46"/>
    </row>
    <row r="347" spans="1:6" ht="20.100000000000001" customHeight="1" thickBot="1" x14ac:dyDescent="0.35">
      <c r="A347" s="51" t="s">
        <v>249</v>
      </c>
      <c r="B347" s="48"/>
      <c r="C347" s="48"/>
      <c r="D347" s="51"/>
      <c r="E347" s="51"/>
    </row>
    <row r="348" spans="1:6" ht="20.100000000000001" customHeight="1" x14ac:dyDescent="0.3">
      <c r="A348" s="51"/>
      <c r="B348" s="47"/>
      <c r="C348" s="47"/>
      <c r="D348" s="51"/>
      <c r="E348" s="51"/>
    </row>
    <row r="349" spans="1:6" ht="20.100000000000001" customHeight="1" x14ac:dyDescent="0.3">
      <c r="A349" s="51"/>
      <c r="B349" s="47"/>
      <c r="C349" s="47"/>
      <c r="D349" s="51"/>
      <c r="E349" s="51"/>
    </row>
    <row r="350" spans="1:6" ht="20.100000000000001" customHeight="1" x14ac:dyDescent="0.25">
      <c r="A350" s="52"/>
      <c r="B350" s="51"/>
      <c r="C350" s="51"/>
      <c r="D350" s="51"/>
      <c r="E350" s="51"/>
    </row>
    <row r="351" spans="1:6" ht="20.100000000000001" customHeight="1" thickBot="1" x14ac:dyDescent="0.3">
      <c r="A351" s="51" t="s">
        <v>250</v>
      </c>
      <c r="B351" s="49"/>
      <c r="C351" s="49"/>
      <c r="D351" s="51"/>
      <c r="E351" s="51"/>
    </row>
    <row r="352" spans="1:6" ht="20.100000000000001" customHeight="1" x14ac:dyDescent="0.3">
      <c r="A352" s="47"/>
      <c r="B352" s="47"/>
      <c r="C352" s="47"/>
      <c r="D352" s="51"/>
      <c r="E352" s="51"/>
    </row>
    <row r="353" spans="1:5" ht="20.100000000000001" customHeight="1" x14ac:dyDescent="0.3">
      <c r="A353" s="47"/>
      <c r="B353" s="47"/>
      <c r="C353" s="47"/>
      <c r="D353" s="51"/>
      <c r="E353" s="51"/>
    </row>
    <row r="354" spans="1:5" ht="20.100000000000001" customHeight="1" thickBot="1" x14ac:dyDescent="0.35">
      <c r="A354" s="51" t="s">
        <v>253</v>
      </c>
      <c r="B354" s="48"/>
      <c r="C354" s="48"/>
      <c r="D354" s="51"/>
      <c r="E354" s="51"/>
    </row>
    <row r="355" spans="1:5" ht="20.100000000000001" customHeight="1" x14ac:dyDescent="0.25">
      <c r="B355" s="46"/>
      <c r="C355" s="46"/>
    </row>
    <row r="356" spans="1:5" ht="20.100000000000001" customHeight="1" x14ac:dyDescent="0.2">
      <c r="B356" s="53"/>
      <c r="C356" s="54"/>
    </row>
    <row r="357" spans="1:5" ht="20.100000000000001" customHeight="1" x14ac:dyDescent="0.25">
      <c r="B357" s="46"/>
      <c r="C357" s="46"/>
    </row>
    <row r="358" spans="1:5" ht="20.100000000000001" customHeight="1" x14ac:dyDescent="0.2">
      <c r="B358" s="30"/>
    </row>
  </sheetData>
  <mergeCells count="14">
    <mergeCell ref="A226:F226"/>
    <mergeCell ref="A2:G2"/>
    <mergeCell ref="A3:G3"/>
    <mergeCell ref="A4:G4"/>
    <mergeCell ref="B251:C251"/>
    <mergeCell ref="B271:C271"/>
    <mergeCell ref="A284:C284"/>
    <mergeCell ref="A303:C303"/>
    <mergeCell ref="E17:F17"/>
    <mergeCell ref="E9:F9"/>
    <mergeCell ref="O4:P5"/>
    <mergeCell ref="A19:B19"/>
    <mergeCell ref="A227:E227"/>
    <mergeCell ref="A228:F228"/>
  </mergeCells>
  <pageMargins left="0.70866141732283472" right="0.31496062992125984" top="0.55118110236220474" bottom="0.74803149606299213" header="0.31496062992125984" footer="0.31496062992125984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2023-01-11T21:51:13Z</cp:lastPrinted>
  <dcterms:created xsi:type="dcterms:W3CDTF">2022-11-08T15:38:47Z</dcterms:created>
  <dcterms:modified xsi:type="dcterms:W3CDTF">2023-01-11T21:53:25Z</dcterms:modified>
</cp:coreProperties>
</file>