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BB6DE6B0-BD4B-4619-80DD-1C77F76F84AD}" xr6:coauthVersionLast="47" xr6:coauthVersionMax="47" xr10:uidLastSave="{00000000-0000-0000-0000-000000000000}"/>
  <bookViews>
    <workbookView xWindow="-120" yWindow="-120" windowWidth="29040" windowHeight="15840" xr2:uid="{FA7A3E5B-C8E3-4CF0-A19F-4935F4919E7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" l="1"/>
  <c r="H21" i="2"/>
  <c r="H23" i="2" l="1"/>
  <c r="H24" i="2" s="1"/>
  <c r="H25" i="2" s="1"/>
  <c r="G35" i="1" l="1"/>
  <c r="G36" i="1" s="1"/>
  <c r="G37" i="1" l="1"/>
</calcChain>
</file>

<file path=xl/sharedStrings.xml><?xml version="1.0" encoding="utf-8"?>
<sst xmlns="http://schemas.openxmlformats.org/spreadsheetml/2006/main" count="149" uniqueCount="119">
  <si>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</si>
  <si>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</si>
  <si>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</si>
  <si>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</si>
  <si>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</si>
  <si>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</si>
  <si>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FIDEICOMISO TITULARIZACION OMNIHOSPITAL</t>
  </si>
  <si>
    <t>RUC. CLIENTE</t>
  </si>
  <si>
    <t>0992426187001</t>
  </si>
  <si>
    <t>PUNTO DE LLEGADA</t>
  </si>
  <si>
    <t>AV. ABEL CASTILLO S/N Y AV. JUAN TANCA MARENGO</t>
  </si>
  <si>
    <t>MOTIVO DE TRASLADO</t>
  </si>
  <si>
    <t>VENTA -CIRUGÍA</t>
  </si>
  <si>
    <t>FECHA CIRUGÍA</t>
  </si>
  <si>
    <t>HORA  CIRUGIA</t>
  </si>
  <si>
    <t>NOMBRE MÉDICO</t>
  </si>
  <si>
    <t>NOMBRE PACIENTE</t>
  </si>
  <si>
    <t>TIPO DE SEWGURO</t>
  </si>
  <si>
    <t xml:space="preserve">IDENTIFICACION DEL  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</si>
  <si>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</si>
  <si>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</si>
  <si>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</si>
  <si>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</si>
  <si>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</si>
  <si>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</si>
  <si>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</si>
  <si>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073520400</t>
  </si>
  <si>
    <t>J200435202</t>
  </si>
  <si>
    <t>CLAVO ELÁSTICO  (TEN) 1.5 * 400 MM TITANIO</t>
  </si>
  <si>
    <t>070430400</t>
  </si>
  <si>
    <t>F180704301</t>
  </si>
  <si>
    <t>CLAVO ELASTICO (TEN) 2.0 *400 MM TITANIO</t>
  </si>
  <si>
    <t>070440400</t>
  </si>
  <si>
    <t>D190704408</t>
  </si>
  <si>
    <t>CLAVO ELÁSTICO  (TEN) 2.5 * 400 MM TITANIO</t>
  </si>
  <si>
    <t>070450400</t>
  </si>
  <si>
    <t>M190704501</t>
  </si>
  <si>
    <t>CLAVO ELASTICO (TEN) 3.0 *400 MM TITANIO</t>
  </si>
  <si>
    <t>070460400</t>
  </si>
  <si>
    <t>M190704601</t>
  </si>
  <si>
    <t>CLAVO ELÁSTICO  (TEN) 3.5 * 400 MM TITANIO</t>
  </si>
  <si>
    <t>070470400</t>
  </si>
  <si>
    <t>1505070472</t>
  </si>
  <si>
    <t>CLAVO ELÁSTICO  (TEN) 4.0 * 400 MM TITANIO</t>
  </si>
  <si>
    <t>071620000</t>
  </si>
  <si>
    <t>H140304103</t>
  </si>
  <si>
    <t>TAPA DE EXTREMO PARA CLAVO ELÁSTICO  (TEN) 2.0 / 2.5 TITANIO</t>
  </si>
  <si>
    <t>071630000</t>
  </si>
  <si>
    <t>F200716301</t>
  </si>
  <si>
    <t>TAPA DE EXTREMO PARA CLAVO ELÁSTICO  (TEN) 3.0 / 3.5 / 4.0 TITANIO</t>
  </si>
  <si>
    <t>Subtotal</t>
  </si>
  <si>
    <t>12% IVA</t>
  </si>
  <si>
    <t>Total</t>
  </si>
  <si>
    <t xml:space="preserve">INSTRUMENTAL </t>
  </si>
  <si>
    <t xml:space="preserve">BANDEJA INFERIOR </t>
  </si>
  <si>
    <t xml:space="preserve">Impactor de topes </t>
  </si>
  <si>
    <t>Guia de broca 3.0/405mm</t>
  </si>
  <si>
    <t xml:space="preserve">Broca de 2.5mm </t>
  </si>
  <si>
    <t xml:space="preserve">Broca de 3.2mm </t>
  </si>
  <si>
    <t xml:space="preserve">Broca de 4.5mm </t>
  </si>
  <si>
    <t>2 piezas</t>
  </si>
  <si>
    <t xml:space="preserve">Cortadora Calibrada </t>
  </si>
  <si>
    <t xml:space="preserve">Martillo canulado </t>
  </si>
  <si>
    <t xml:space="preserve">Barras </t>
  </si>
  <si>
    <t xml:space="preserve">Regleta F Tool </t>
  </si>
  <si>
    <t xml:space="preserve">Brocas en T </t>
  </si>
  <si>
    <t xml:space="preserve">Playo </t>
  </si>
  <si>
    <t xml:space="preserve">BANDEJA SUPERIOR </t>
  </si>
  <si>
    <t xml:space="preserve">Impactor </t>
  </si>
  <si>
    <t>Llave</t>
  </si>
  <si>
    <t xml:space="preserve">Insector de clavo elastico </t>
  </si>
  <si>
    <t xml:space="preserve">Alicate de bloqueo </t>
  </si>
  <si>
    <t xml:space="preserve">Guia de Martillo </t>
  </si>
  <si>
    <t>Punzon recto</t>
  </si>
  <si>
    <t xml:space="preserve">Punzon curvo </t>
  </si>
  <si>
    <t xml:space="preserve">Dobladoras </t>
  </si>
  <si>
    <t xml:space="preserve">Martillo Macizo </t>
  </si>
  <si>
    <t xml:space="preserve">Cortadora Grande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</si>
  <si>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</si>
  <si>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</si>
  <si>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</si>
  <si>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</si>
  <si>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</si>
  <si>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OBSERVACIONES </t>
  </si>
  <si>
    <t>PERFORADOR AZUL</t>
  </si>
  <si>
    <t>NEIQ0762</t>
  </si>
  <si>
    <t xml:space="preserve">DR MONTANERO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</si>
  <si>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</si>
  <si>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</si>
  <si>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</si>
  <si>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</si>
  <si>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</si>
  <si>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</si>
  <si>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</si>
  <si>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</si>
  <si>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</si>
  <si>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</si>
  <si>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</si>
  <si>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</si>
  <si>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</si>
  <si>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</si>
  <si>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</si>
  <si>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>GAVILANES POVEDA KIARA KEYSHA</t>
  </si>
  <si>
    <t>ISSPOL</t>
  </si>
  <si>
    <t>FECHA CADUCIDAD</t>
  </si>
  <si>
    <t>05A101</t>
  </si>
  <si>
    <t>0315250017</t>
  </si>
  <si>
    <t>SUSTITUTO OSEO CORTICO ESPONJOSO 5.0CC</t>
  </si>
  <si>
    <t xml:space="preserve">SUBTOTAL </t>
  </si>
  <si>
    <t>IVA 12%</t>
  </si>
  <si>
    <t>TOTAL</t>
  </si>
  <si>
    <t>ENTREGADO</t>
  </si>
  <si>
    <t>RECIBIDO</t>
  </si>
  <si>
    <t>INSTRUMENTADOR</t>
  </si>
  <si>
    <t>VERIFICADO</t>
  </si>
  <si>
    <t xml:space="preserve">BATERIAS </t>
  </si>
  <si>
    <t xml:space="preserve">Cortadora DE PINES </t>
  </si>
  <si>
    <t>MATRIZ OSE DEMINERALIZADA TIPO PUTTY</t>
  </si>
  <si>
    <t>A210530-733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</si>
</sst>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_-[$$-240A]\ * #,##0.00_-;\-[$$-240A]\ * #,##0.00_-;_-[$$-240A]\ * &quot;-&quot;??_-;_-@_-"/>
    <numFmt numFmtId="168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color indexed="8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0" fontId="2" fillId="0" borderId="0"/>
    <xf numFmtId="0" fontId="2" fillId="0" borderId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4" fillId="0" borderId="0" xfId="0" applyFont="1" applyAlignment="1">
      <alignment wrapText="1"/>
    </xf>
    <xf numFmtId="0" fontId="6" fillId="0" borderId="0" xfId="0" applyFont="1"/>
    <xf numFmtId="0" fontId="7" fillId="2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9" fillId="3" borderId="1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horizontal="left"/>
    </xf>
    <xf numFmtId="0" fontId="11" fillId="0" borderId="0" xfId="0" applyFont="1"/>
    <xf numFmtId="0" fontId="10" fillId="0" borderId="0" xfId="0" applyFont="1" applyAlignment="1">
      <alignment wrapText="1"/>
    </xf>
    <xf numFmtId="0" fontId="12" fillId="0" borderId="2" xfId="0" applyFont="1" applyBorder="1" applyAlignment="1">
      <alignment horizontal="left"/>
    </xf>
    <xf numFmtId="0" fontId="7" fillId="2" borderId="0" xfId="0" applyFont="1" applyFill="1" applyAlignment="1">
      <alignment vertical="center" wrapText="1"/>
    </xf>
    <xf numFmtId="0" fontId="12" fillId="0" borderId="3" xfId="0" applyFont="1" applyBorder="1" applyAlignment="1">
      <alignment horizontal="center"/>
    </xf>
    <xf numFmtId="49" fontId="8" fillId="0" borderId="0" xfId="0" applyNumberFormat="1" applyFont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20" fontId="8" fillId="0" borderId="1" xfId="0" applyNumberFormat="1" applyFont="1" applyBorder="1" applyAlignment="1">
      <alignment vertical="center"/>
    </xf>
    <xf numFmtId="20" fontId="8" fillId="0" borderId="0" xfId="0" applyNumberFormat="1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4" fillId="0" borderId="0" xfId="0" applyFont="1"/>
    <xf numFmtId="0" fontId="14" fillId="4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0" xfId="0" applyFont="1"/>
    <xf numFmtId="0" fontId="16" fillId="0" borderId="0" xfId="0" applyFont="1" applyAlignment="1">
      <alignment horizontal="left" vertical="top"/>
    </xf>
    <xf numFmtId="0" fontId="4" fillId="0" borderId="1" xfId="0" applyFont="1" applyBorder="1" applyAlignment="1">
      <alignment horizontal="center"/>
    </xf>
    <xf numFmtId="165" fontId="12" fillId="0" borderId="1" xfId="2" applyNumberFormat="1" applyFont="1" applyBorder="1" applyAlignment="1">
      <alignment horizontal="left" shrinkToFit="1"/>
    </xf>
    <xf numFmtId="0" fontId="4" fillId="0" borderId="1" xfId="0" applyFont="1" applyBorder="1"/>
    <xf numFmtId="166" fontId="12" fillId="0" borderId="1" xfId="1" applyNumberFormat="1" applyFont="1" applyFill="1" applyBorder="1" applyAlignment="1">
      <alignment horizontal="center"/>
    </xf>
    <xf numFmtId="166" fontId="12" fillId="0" borderId="4" xfId="1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166" fontId="15" fillId="0" borderId="8" xfId="1" applyNumberFormat="1" applyFont="1" applyFill="1" applyBorder="1" applyAlignment="1">
      <alignment horizontal="right"/>
    </xf>
    <xf numFmtId="166" fontId="15" fillId="0" borderId="1" xfId="1" applyNumberFormat="1" applyFont="1" applyFill="1" applyBorder="1" applyAlignment="1">
      <alignment horizontal="right"/>
    </xf>
    <xf numFmtId="0" fontId="14" fillId="0" borderId="0" xfId="2" applyFont="1" applyAlignment="1">
      <alignment horizontal="center" wrapText="1"/>
    </xf>
    <xf numFmtId="166" fontId="15" fillId="0" borderId="0" xfId="1" applyNumberFormat="1" applyFont="1" applyFill="1" applyBorder="1" applyAlignment="1">
      <alignment horizontal="right"/>
    </xf>
    <xf numFmtId="0" fontId="14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wrapText="1"/>
    </xf>
    <xf numFmtId="0" fontId="4" fillId="0" borderId="0" xfId="0" applyFont="1" applyAlignment="1">
      <alignment horizontal="center"/>
    </xf>
    <xf numFmtId="0" fontId="4" fillId="0" borderId="9" xfId="0" applyFont="1" applyBorder="1"/>
    <xf numFmtId="0" fontId="14" fillId="0" borderId="1" xfId="2" applyFont="1" applyBorder="1" applyAlignment="1">
      <alignment horizontal="center"/>
    </xf>
    <xf numFmtId="0" fontId="3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0" fontId="14" fillId="0" borderId="5" xfId="2" applyFont="1" applyBorder="1" applyAlignment="1">
      <alignment horizontal="right" wrapText="1"/>
    </xf>
    <xf numFmtId="0" fontId="14" fillId="0" borderId="6" xfId="2" applyFont="1" applyBorder="1" applyAlignment="1">
      <alignment horizontal="right" wrapText="1"/>
    </xf>
    <xf numFmtId="0" fontId="14" fillId="0" borderId="7" xfId="2" applyFont="1" applyBorder="1" applyAlignment="1">
      <alignment horizontal="right" wrapText="1"/>
    </xf>
    <xf numFmtId="9" fontId="14" fillId="0" borderId="1" xfId="2" applyNumberFormat="1" applyFont="1" applyBorder="1" applyAlignment="1">
      <alignment horizontal="right" wrapText="1"/>
    </xf>
    <xf numFmtId="0" fontId="14" fillId="0" borderId="1" xfId="2" applyFont="1" applyBorder="1" applyAlignment="1">
      <alignment horizontal="right" wrapText="1"/>
    </xf>
    <xf numFmtId="0" fontId="17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18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3" fontId="12" fillId="0" borderId="1" xfId="0" applyNumberFormat="1" applyFont="1" applyBorder="1" applyAlignment="1">
      <alignment horizontal="left"/>
    </xf>
    <xf numFmtId="0" fontId="14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168" fontId="11" fillId="0" borderId="1" xfId="0" applyNumberFormat="1" applyFont="1" applyBorder="1"/>
    <xf numFmtId="0" fontId="11" fillId="0" borderId="1" xfId="0" applyFont="1" applyBorder="1" applyAlignment="1">
      <alignment horizontal="left"/>
    </xf>
    <xf numFmtId="49" fontId="0" fillId="6" borderId="0" xfId="0" applyNumberFormat="1" applyFill="1" applyAlignment="1">
      <alignment horizontal="center"/>
    </xf>
    <xf numFmtId="49" fontId="20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8" fontId="14" fillId="0" borderId="0" xfId="2" applyNumberFormat="1" applyFont="1" applyAlignment="1">
      <alignment wrapText="1"/>
    </xf>
    <xf numFmtId="168" fontId="14" fillId="0" borderId="8" xfId="4" applyNumberFormat="1" applyFont="1" applyBorder="1" applyAlignment="1">
      <alignment horizontal="right"/>
    </xf>
    <xf numFmtId="168" fontId="14" fillId="0" borderId="1" xfId="4" applyNumberFormat="1" applyFont="1" applyBorder="1" applyAlignment="1">
      <alignment horizontal="right"/>
    </xf>
    <xf numFmtId="0" fontId="11" fillId="0" borderId="9" xfId="0" applyFont="1" applyBorder="1"/>
    <xf numFmtId="0" fontId="4" fillId="0" borderId="1" xfId="0" applyFont="1" applyBorder="1" applyAlignment="1">
      <alignment horizontal="left"/>
    </xf>
  </cellXfs>
  <cellStyles count="5">
    <cellStyle name="Moneda" xfId="4" builtinId="4"/>
    <cellStyle name="Moneda [0]" xfId="1" builtinId="7"/>
    <cellStyle name="Normal" xfId="0" builtinId="0"/>
    <cellStyle name="Normal 2" xfId="2" xr:uid="{5A2E983F-7D2B-4C06-95B6-EEF5F565F4A6}"/>
    <cellStyle name="Normal 3" xfId="3" xr:uid="{2FC9ED6B-FB28-490C-9ACE-91ECE7AD8B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459034</xdr:colOff>
      <xdr:row>0</xdr:row>
      <xdr:rowOff>287055</xdr:rowOff>
    </xdr:from>
    <xdr:to>
      <xdr:col>2</xdr:col>
      <xdr:colOff>430900</xdr:colOff>
      <xdr:row>4</xdr:row>
      <xdr:rowOff>156575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4A6406-CECA-4818-9C35-2F18734A45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59034" y="287055"/>
          <a:ext cx="2294082" cy="1096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459035</xdr:colOff>
      <xdr:row>0</xdr:row>
      <xdr:rowOff>287056</xdr:rowOff>
    </xdr:from>
    <xdr:to>
      <xdr:col>1</xdr:col>
      <xdr:colOff>889000</xdr:colOff>
      <xdr:row>4</xdr:row>
      <xdr:rowOff>130590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5A7CA83-E220-4A89-8457-91EAC86B40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59035" y="287056"/>
          <a:ext cx="1598365" cy="10627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3F49-C216-4B5D-9796-A65F0BAA339D}">
  <dimension ref="A1:L85"/>
  <sheetViews>
    <sheetView tabSelected="1" view="pageBreakPreview" topLeftCell="A63" zoomScale="82" zoomScaleNormal="73" zoomScaleSheetLayoutView="82" workbookViewId="0">
      <selection activeCell="B15" sqref="B15"/>
    </sheetView>
  </sheetViews>
  <sheetFormatPr baseColWidth="10" defaultColWidth="11.42578125" defaultRowHeight="30" customHeight="1" x14ac:dyDescent="0.25"/>
  <cols>
    <col min="1" max="1" width="18.5703125" style="28" customWidth="1"/>
    <col min="2" max="2" width="16.28515625" style="28" customWidth="1"/>
    <col min="3" max="3" width="71.85546875" style="28" customWidth="1"/>
    <col min="4" max="4" width="20" style="28" customWidth="1"/>
    <col min="5" max="5" width="20.28515625" style="28" customWidth="1"/>
    <col min="6" max="6" width="16.42578125" style="28" customWidth="1"/>
    <col min="7" max="7" width="19.140625" style="28" customWidth="1"/>
    <col min="8" max="16384" width="11.42578125" style="28"/>
  </cols>
  <sheetData>
    <row r="1" spans="1:8" s="1" customFormat="1" ht="30" customHeight="1" x14ac:dyDescent="0.25">
      <c r="A1" s="50" t="s">
        <v>0</v>
      </c>
      <c r="B1" s="50"/>
      <c r="C1" s="50"/>
      <c r="D1" s="50"/>
      <c r="E1" s="50"/>
      <c r="F1" s="50"/>
      <c r="G1" s="50"/>
    </row>
    <row r="2" spans="1:8" s="1" customFormat="1" ht="18" x14ac:dyDescent="0.25">
      <c r="A2" s="50" t="s">
        <v>1</v>
      </c>
      <c r="B2" s="50"/>
      <c r="C2" s="50"/>
      <c r="D2" s="50"/>
      <c r="E2" s="50"/>
      <c r="F2" s="50"/>
      <c r="G2" s="50"/>
    </row>
    <row r="3" spans="1:8" s="1" customFormat="1" ht="18" x14ac:dyDescent="0.25">
      <c r="A3" s="51" t="s">
        <v>2</v>
      </c>
      <c r="B3" s="51"/>
      <c r="C3" s="51"/>
      <c r="D3" s="51"/>
      <c r="E3" s="51"/>
      <c r="F3" s="51"/>
      <c r="G3" s="51"/>
    </row>
    <row r="4" spans="1:8" s="1" customFormat="1" ht="30" customHeight="1" x14ac:dyDescent="0.25">
      <c r="A4" s="2"/>
      <c r="B4" s="2"/>
      <c r="C4" s="2"/>
      <c r="D4" s="2"/>
      <c r="E4" s="2"/>
      <c r="F4" s="2"/>
      <c r="G4" s="2"/>
    </row>
    <row r="5" spans="1:8" s="1" customFormat="1" ht="18" x14ac:dyDescent="0.25">
      <c r="A5" s="2"/>
      <c r="B5" s="2"/>
      <c r="C5" s="2"/>
      <c r="D5" s="2"/>
      <c r="E5" s="2"/>
      <c r="F5" s="2"/>
      <c r="G5" s="2"/>
    </row>
    <row r="6" spans="1:8" s="1" customFormat="1" ht="18" x14ac:dyDescent="0.25">
      <c r="A6" s="3" t="s">
        <v>3</v>
      </c>
      <c r="B6" s="3"/>
      <c r="C6" s="4">
        <v>44939</v>
      </c>
      <c r="D6" s="3" t="s">
        <v>4</v>
      </c>
      <c r="E6" s="5" t="s">
        <v>85</v>
      </c>
      <c r="F6" s="6"/>
      <c r="G6" s="7"/>
      <c r="H6" s="8"/>
    </row>
    <row r="7" spans="1:8" s="1" customFormat="1" ht="18.75" thickBot="1" x14ac:dyDescent="0.3">
      <c r="A7" s="9"/>
      <c r="B7" s="9"/>
      <c r="C7" s="9"/>
      <c r="D7" s="9"/>
      <c r="E7" s="9"/>
      <c r="F7" s="9"/>
      <c r="G7" s="10"/>
      <c r="H7" s="11"/>
    </row>
    <row r="8" spans="1:8" s="1" customFormat="1" ht="18.75" thickBot="1" x14ac:dyDescent="0.3">
      <c r="A8" s="3" t="s">
        <v>5</v>
      </c>
      <c r="B8" s="3"/>
      <c r="C8" s="12" t="s">
        <v>6</v>
      </c>
      <c r="D8" s="13" t="s">
        <v>7</v>
      </c>
      <c r="E8" s="14" t="s">
        <v>8</v>
      </c>
      <c r="F8" s="15"/>
      <c r="G8" s="15"/>
      <c r="H8" s="8"/>
    </row>
    <row r="9" spans="1:8" s="1" customFormat="1" ht="18.75" thickBot="1" x14ac:dyDescent="0.3">
      <c r="A9" s="9"/>
      <c r="B9" s="9"/>
      <c r="C9" s="9"/>
      <c r="D9" s="9"/>
      <c r="E9" s="9"/>
      <c r="F9" s="9"/>
      <c r="G9" s="10"/>
      <c r="H9" s="11"/>
    </row>
    <row r="10" spans="1:8" s="1" customFormat="1" ht="32.25" thickBot="1" x14ac:dyDescent="0.3">
      <c r="A10" s="3" t="s">
        <v>9</v>
      </c>
      <c r="B10" s="3"/>
      <c r="C10" s="12" t="s">
        <v>10</v>
      </c>
      <c r="D10" s="13" t="s">
        <v>11</v>
      </c>
      <c r="E10" s="16" t="s">
        <v>12</v>
      </c>
      <c r="F10" s="17"/>
      <c r="G10" s="17"/>
      <c r="H10" s="11"/>
    </row>
    <row r="11" spans="1:8" s="1" customFormat="1" ht="18" x14ac:dyDescent="0.25">
      <c r="A11" s="9"/>
      <c r="B11" s="9"/>
      <c r="C11" s="9"/>
      <c r="D11" s="9"/>
      <c r="E11" s="9"/>
      <c r="F11" s="9"/>
      <c r="G11" s="10"/>
      <c r="H11" s="11"/>
    </row>
    <row r="12" spans="1:8" s="1" customFormat="1" ht="18" x14ac:dyDescent="0.25">
      <c r="A12" s="3" t="s">
        <v>13</v>
      </c>
      <c r="B12" s="3"/>
      <c r="C12" s="4">
        <v>44940</v>
      </c>
      <c r="D12" s="13" t="s">
        <v>14</v>
      </c>
      <c r="E12" s="18"/>
      <c r="F12" s="19"/>
      <c r="G12" s="19"/>
      <c r="H12" s="8"/>
    </row>
    <row r="13" spans="1:8" s="1" customFormat="1" ht="18" x14ac:dyDescent="0.25">
      <c r="A13" s="9"/>
      <c r="B13" s="9"/>
      <c r="C13" s="9"/>
      <c r="D13" s="9"/>
      <c r="E13" s="9"/>
      <c r="F13" s="9"/>
      <c r="G13" s="20"/>
      <c r="H13" s="11"/>
    </row>
    <row r="14" spans="1:8" s="1" customFormat="1" ht="18" x14ac:dyDescent="0.25">
      <c r="A14" s="3" t="s">
        <v>15</v>
      </c>
      <c r="B14" s="3"/>
      <c r="C14" s="16" t="s">
        <v>86</v>
      </c>
      <c r="D14" s="17"/>
      <c r="E14" s="21"/>
      <c r="F14" s="21"/>
      <c r="G14" s="17"/>
      <c r="H14" s="8"/>
    </row>
    <row r="15" spans="1:8" s="1" customFormat="1" ht="18" x14ac:dyDescent="0.25">
      <c r="A15" s="9"/>
      <c r="B15" s="9"/>
      <c r="C15" s="9"/>
      <c r="D15" s="9"/>
      <c r="E15" s="9"/>
      <c r="F15" s="9"/>
      <c r="G15" s="20"/>
      <c r="H15" s="11"/>
    </row>
    <row r="16" spans="1:8" s="1" customFormat="1" ht="18" x14ac:dyDescent="0.25">
      <c r="A16" s="3" t="s">
        <v>16</v>
      </c>
      <c r="B16" s="3"/>
      <c r="C16" s="16" t="s">
        <v>102</v>
      </c>
      <c r="D16" s="13" t="s">
        <v>17</v>
      </c>
      <c r="E16" s="18" t="s">
        <v>103</v>
      </c>
      <c r="F16" s="21"/>
      <c r="G16" s="17"/>
      <c r="H16" s="8"/>
    </row>
    <row r="17" spans="1:12" s="1" customFormat="1" ht="18" x14ac:dyDescent="0.25">
      <c r="A17" s="9"/>
      <c r="B17" s="9"/>
      <c r="C17" s="9"/>
      <c r="D17" s="9"/>
      <c r="E17" s="9"/>
      <c r="F17" s="9"/>
      <c r="G17" s="20"/>
      <c r="H17" s="11"/>
    </row>
    <row r="18" spans="1:12" s="1" customFormat="1" ht="18" x14ac:dyDescent="0.25">
      <c r="A18" s="3" t="s">
        <v>18</v>
      </c>
      <c r="B18" s="3"/>
      <c r="C18" s="22"/>
      <c r="D18" s="7"/>
      <c r="E18" s="23"/>
      <c r="F18" s="23"/>
      <c r="G18" s="24"/>
      <c r="H18" s="8"/>
    </row>
    <row r="19" spans="1:12" ht="18" customHeight="1" x14ac:dyDescent="0.25">
      <c r="A19" s="25"/>
      <c r="B19" s="25"/>
      <c r="C19" s="26"/>
      <c r="D19" s="26"/>
      <c r="E19" s="26"/>
      <c r="F19" s="27"/>
      <c r="G19" s="27"/>
      <c r="H19" s="27"/>
    </row>
    <row r="20" spans="1:12" s="31" customFormat="1" ht="30" customHeight="1" x14ac:dyDescent="0.25">
      <c r="A20" s="29" t="s">
        <v>19</v>
      </c>
      <c r="B20" s="29" t="s">
        <v>20</v>
      </c>
      <c r="C20" s="29" t="s">
        <v>21</v>
      </c>
      <c r="D20" s="29" t="s">
        <v>22</v>
      </c>
      <c r="E20" s="29" t="s">
        <v>23</v>
      </c>
      <c r="F20" s="30" t="s">
        <v>24</v>
      </c>
      <c r="G20" s="30" t="s">
        <v>25</v>
      </c>
      <c r="K20" s="32"/>
      <c r="L20" s="32"/>
    </row>
    <row r="21" spans="1:12" ht="30" customHeight="1" x14ac:dyDescent="0.25">
      <c r="A21" s="80" t="s">
        <v>26</v>
      </c>
      <c r="B21" s="80" t="s">
        <v>27</v>
      </c>
      <c r="C21" s="34" t="s">
        <v>28</v>
      </c>
      <c r="D21" s="33">
        <v>2</v>
      </c>
      <c r="E21" s="35"/>
      <c r="F21" s="36">
        <v>216</v>
      </c>
      <c r="G21" s="37">
        <v>720</v>
      </c>
    </row>
    <row r="22" spans="1:12" ht="30" customHeight="1" x14ac:dyDescent="0.25">
      <c r="A22" s="80" t="s">
        <v>29</v>
      </c>
      <c r="B22" s="80" t="s">
        <v>30</v>
      </c>
      <c r="C22" s="34" t="s">
        <v>31</v>
      </c>
      <c r="D22" s="33">
        <v>2</v>
      </c>
      <c r="E22" s="35"/>
      <c r="F22" s="36">
        <v>216</v>
      </c>
      <c r="G22" s="37">
        <v>720</v>
      </c>
    </row>
    <row r="23" spans="1:12" ht="30" customHeight="1" x14ac:dyDescent="0.25">
      <c r="A23" s="80" t="s">
        <v>32</v>
      </c>
      <c r="B23" s="80" t="s">
        <v>33</v>
      </c>
      <c r="C23" s="34" t="s">
        <v>34</v>
      </c>
      <c r="D23" s="33">
        <v>0</v>
      </c>
      <c r="E23" s="35"/>
      <c r="F23" s="36">
        <v>216</v>
      </c>
      <c r="G23" s="37">
        <v>180</v>
      </c>
    </row>
    <row r="24" spans="1:12" ht="30" customHeight="1" x14ac:dyDescent="0.25">
      <c r="A24" s="80" t="s">
        <v>35</v>
      </c>
      <c r="B24" s="80" t="s">
        <v>36</v>
      </c>
      <c r="C24" s="34" t="s">
        <v>37</v>
      </c>
      <c r="D24" s="33">
        <v>2</v>
      </c>
      <c r="E24" s="35"/>
      <c r="F24" s="36">
        <v>216</v>
      </c>
      <c r="G24" s="37">
        <v>720</v>
      </c>
    </row>
    <row r="25" spans="1:12" ht="30" customHeight="1" x14ac:dyDescent="0.25">
      <c r="A25" s="80" t="s">
        <v>38</v>
      </c>
      <c r="B25" s="80" t="s">
        <v>39</v>
      </c>
      <c r="C25" s="34" t="s">
        <v>40</v>
      </c>
      <c r="D25" s="33">
        <v>2</v>
      </c>
      <c r="E25" s="35"/>
      <c r="F25" s="36">
        <v>216</v>
      </c>
      <c r="G25" s="37">
        <v>720</v>
      </c>
    </row>
    <row r="26" spans="1:12" ht="30" customHeight="1" x14ac:dyDescent="0.25">
      <c r="A26" s="80" t="s">
        <v>41</v>
      </c>
      <c r="B26" s="80" t="s">
        <v>42</v>
      </c>
      <c r="C26" s="34" t="s">
        <v>43</v>
      </c>
      <c r="D26" s="33">
        <v>2</v>
      </c>
      <c r="E26" s="35"/>
      <c r="F26" s="36">
        <v>216</v>
      </c>
      <c r="G26" s="37">
        <v>360</v>
      </c>
    </row>
    <row r="27" spans="1:12" ht="30" customHeight="1" x14ac:dyDescent="0.25">
      <c r="A27" s="80" t="s">
        <v>44</v>
      </c>
      <c r="B27" s="80" t="s">
        <v>45</v>
      </c>
      <c r="C27" s="34" t="s">
        <v>46</v>
      </c>
      <c r="D27" s="33">
        <v>4</v>
      </c>
      <c r="E27" s="35"/>
      <c r="F27" s="36">
        <v>72</v>
      </c>
      <c r="G27" s="37">
        <v>240</v>
      </c>
    </row>
    <row r="28" spans="1:12" ht="30" customHeight="1" x14ac:dyDescent="0.25">
      <c r="A28" s="80" t="s">
        <v>47</v>
      </c>
      <c r="B28" s="80" t="s">
        <v>48</v>
      </c>
      <c r="C28" s="34" t="s">
        <v>49</v>
      </c>
      <c r="D28" s="33">
        <v>4</v>
      </c>
      <c r="E28" s="35"/>
      <c r="F28" s="36">
        <v>72</v>
      </c>
      <c r="G28" s="37">
        <v>240</v>
      </c>
    </row>
    <row r="29" spans="1:12" ht="30" customHeight="1" x14ac:dyDescent="0.25">
      <c r="A29" s="61">
        <v>185765</v>
      </c>
      <c r="B29" s="60">
        <v>210127379</v>
      </c>
      <c r="C29" s="60" t="s">
        <v>91</v>
      </c>
      <c r="D29" s="33">
        <v>4</v>
      </c>
      <c r="E29" s="35"/>
      <c r="F29" s="36">
        <v>17.28</v>
      </c>
      <c r="G29" s="37">
        <v>69.12</v>
      </c>
    </row>
    <row r="30" spans="1:12" ht="30" customHeight="1" x14ac:dyDescent="0.25">
      <c r="A30" s="60" t="s">
        <v>92</v>
      </c>
      <c r="B30" s="60" t="s">
        <v>93</v>
      </c>
      <c r="C30" s="60" t="s">
        <v>94</v>
      </c>
      <c r="D30" s="33">
        <v>10</v>
      </c>
      <c r="E30" s="35"/>
      <c r="F30" s="36">
        <v>17.28</v>
      </c>
      <c r="G30" s="37">
        <v>69.12</v>
      </c>
    </row>
    <row r="31" spans="1:12" ht="30" customHeight="1" x14ac:dyDescent="0.25">
      <c r="A31" s="60" t="s">
        <v>95</v>
      </c>
      <c r="B31" s="60" t="s">
        <v>96</v>
      </c>
      <c r="C31" s="60" t="s">
        <v>97</v>
      </c>
      <c r="D31" s="33">
        <v>0</v>
      </c>
      <c r="E31" s="35"/>
      <c r="F31" s="36">
        <v>17.28</v>
      </c>
      <c r="G31" s="37">
        <v>138.24</v>
      </c>
    </row>
    <row r="32" spans="1:12" ht="30" customHeight="1" x14ac:dyDescent="0.25">
      <c r="A32" s="61">
        <v>185768</v>
      </c>
      <c r="B32" s="60">
        <v>210127382</v>
      </c>
      <c r="C32" s="60" t="s">
        <v>98</v>
      </c>
      <c r="D32" s="33">
        <v>10</v>
      </c>
      <c r="E32" s="35"/>
      <c r="F32" s="36">
        <v>17.28</v>
      </c>
      <c r="G32" s="37">
        <v>103.68</v>
      </c>
    </row>
    <row r="33" spans="1:7" ht="30" customHeight="1" x14ac:dyDescent="0.25">
      <c r="A33" s="61">
        <v>185769</v>
      </c>
      <c r="B33" s="60" t="s">
        <v>99</v>
      </c>
      <c r="C33" s="60" t="s">
        <v>100</v>
      </c>
      <c r="D33" s="33">
        <v>10</v>
      </c>
      <c r="E33" s="35"/>
      <c r="F33" s="36">
        <v>17.28</v>
      </c>
      <c r="G33" s="37">
        <v>86.4</v>
      </c>
    </row>
    <row r="34" spans="1:7" ht="30" customHeight="1" x14ac:dyDescent="0.25">
      <c r="A34" s="61">
        <v>185770</v>
      </c>
      <c r="B34" s="60">
        <v>201124684</v>
      </c>
      <c r="C34" s="60" t="s">
        <v>101</v>
      </c>
      <c r="D34" s="33">
        <v>10</v>
      </c>
      <c r="E34" s="35"/>
      <c r="F34" s="36">
        <v>17.28</v>
      </c>
      <c r="G34" s="37">
        <v>34.56</v>
      </c>
    </row>
    <row r="35" spans="1:7" ht="30" customHeight="1" x14ac:dyDescent="0.25">
      <c r="A35" s="52"/>
      <c r="B35" s="53"/>
      <c r="C35" s="53"/>
      <c r="D35" s="53"/>
      <c r="E35" s="54"/>
      <c r="F35" s="38" t="s">
        <v>50</v>
      </c>
      <c r="G35" s="39">
        <f>SUM(G21:G34)</f>
        <v>4401.12</v>
      </c>
    </row>
    <row r="36" spans="1:7" ht="30" customHeight="1" x14ac:dyDescent="0.25">
      <c r="A36" s="55"/>
      <c r="B36" s="55"/>
      <c r="C36" s="55"/>
      <c r="D36" s="55"/>
      <c r="E36" s="55"/>
      <c r="F36" s="38" t="s">
        <v>51</v>
      </c>
      <c r="G36" s="40">
        <f>+G35*0.12</f>
        <v>528.13439999999991</v>
      </c>
    </row>
    <row r="37" spans="1:7" ht="30" customHeight="1" x14ac:dyDescent="0.25">
      <c r="A37" s="56"/>
      <c r="B37" s="56"/>
      <c r="C37" s="56"/>
      <c r="D37" s="56"/>
      <c r="E37" s="56"/>
      <c r="F37" s="38" t="s">
        <v>52</v>
      </c>
      <c r="G37" s="40">
        <f>+G35+G36</f>
        <v>4929.2543999999998</v>
      </c>
    </row>
    <row r="38" spans="1:7" ht="30" customHeight="1" x14ac:dyDescent="0.25">
      <c r="A38" s="41"/>
      <c r="B38" s="41"/>
      <c r="C38" s="41"/>
      <c r="D38" s="41"/>
      <c r="E38" s="41"/>
      <c r="F38" s="42"/>
    </row>
    <row r="39" spans="1:7" ht="30" customHeight="1" x14ac:dyDescent="0.25">
      <c r="A39" s="41"/>
      <c r="B39" s="49" t="s">
        <v>53</v>
      </c>
      <c r="C39" s="49"/>
      <c r="D39" s="41"/>
      <c r="E39" s="41"/>
      <c r="F39" s="42"/>
    </row>
    <row r="40" spans="1:7" ht="30" customHeight="1" x14ac:dyDescent="0.25">
      <c r="A40" s="41"/>
      <c r="B40" s="43"/>
      <c r="C40" s="43" t="s">
        <v>54</v>
      </c>
      <c r="D40" s="41"/>
      <c r="E40" s="41"/>
      <c r="F40" s="42"/>
    </row>
    <row r="41" spans="1:7" ht="30" customHeight="1" x14ac:dyDescent="0.25">
      <c r="A41" s="41"/>
      <c r="B41" s="43">
        <v>2</v>
      </c>
      <c r="C41" s="44" t="s">
        <v>55</v>
      </c>
      <c r="D41" s="41"/>
      <c r="E41" s="41"/>
      <c r="F41" s="42"/>
    </row>
    <row r="42" spans="1:7" ht="30" customHeight="1" x14ac:dyDescent="0.25">
      <c r="A42" s="41"/>
      <c r="B42" s="43">
        <v>1</v>
      </c>
      <c r="C42" s="44" t="s">
        <v>56</v>
      </c>
      <c r="D42" s="41"/>
      <c r="E42" s="41"/>
      <c r="F42" s="42"/>
    </row>
    <row r="43" spans="1:7" ht="30" customHeight="1" x14ac:dyDescent="0.25">
      <c r="A43" s="41"/>
      <c r="B43" s="43">
        <v>1</v>
      </c>
      <c r="C43" s="44" t="s">
        <v>57</v>
      </c>
      <c r="D43" s="41"/>
      <c r="E43" s="41"/>
      <c r="F43" s="42"/>
    </row>
    <row r="44" spans="1:7" ht="30" customHeight="1" x14ac:dyDescent="0.25">
      <c r="A44" s="41"/>
      <c r="B44" s="43">
        <v>1</v>
      </c>
      <c r="C44" s="44" t="s">
        <v>58</v>
      </c>
      <c r="D44" s="41"/>
      <c r="E44" s="41"/>
      <c r="F44" s="42"/>
    </row>
    <row r="45" spans="1:7" ht="30" customHeight="1" x14ac:dyDescent="0.25">
      <c r="A45" s="41"/>
      <c r="B45" s="43">
        <v>1</v>
      </c>
      <c r="C45" s="44" t="s">
        <v>59</v>
      </c>
      <c r="D45" s="41"/>
      <c r="E45" s="41"/>
      <c r="F45" s="42"/>
    </row>
    <row r="46" spans="1:7" ht="30" customHeight="1" x14ac:dyDescent="0.25">
      <c r="A46" s="41"/>
      <c r="B46" s="43" t="s">
        <v>60</v>
      </c>
      <c r="C46" s="44" t="s">
        <v>61</v>
      </c>
      <c r="D46" s="41"/>
      <c r="E46" s="41"/>
      <c r="F46" s="42"/>
    </row>
    <row r="47" spans="1:7" ht="30" customHeight="1" x14ac:dyDescent="0.25">
      <c r="A47" s="41"/>
      <c r="B47" s="43">
        <v>1</v>
      </c>
      <c r="C47" s="44" t="s">
        <v>62</v>
      </c>
      <c r="D47" s="41"/>
      <c r="E47" s="41"/>
      <c r="F47" s="42"/>
    </row>
    <row r="48" spans="1:7" ht="30" customHeight="1" x14ac:dyDescent="0.25">
      <c r="A48" s="41"/>
      <c r="B48" s="43">
        <v>3</v>
      </c>
      <c r="C48" s="44" t="s">
        <v>63</v>
      </c>
      <c r="D48" s="41"/>
      <c r="E48" s="41"/>
      <c r="F48" s="42"/>
    </row>
    <row r="49" spans="1:6" ht="30" customHeight="1" x14ac:dyDescent="0.25">
      <c r="A49" s="41"/>
      <c r="B49" s="43">
        <v>1</v>
      </c>
      <c r="C49" s="44" t="s">
        <v>64</v>
      </c>
      <c r="D49" s="41"/>
      <c r="E49" s="41"/>
      <c r="F49" s="42"/>
    </row>
    <row r="50" spans="1:6" ht="30" customHeight="1" x14ac:dyDescent="0.25">
      <c r="A50" s="41"/>
      <c r="B50" s="43">
        <v>4</v>
      </c>
      <c r="C50" s="44" t="s">
        <v>65</v>
      </c>
      <c r="D50" s="41"/>
      <c r="E50" s="41"/>
      <c r="F50" s="42"/>
    </row>
    <row r="51" spans="1:6" ht="30" customHeight="1" x14ac:dyDescent="0.25">
      <c r="A51" s="41"/>
      <c r="B51" s="43">
        <v>1</v>
      </c>
      <c r="C51" s="44" t="s">
        <v>66</v>
      </c>
      <c r="D51" s="41"/>
      <c r="E51" s="41"/>
      <c r="F51" s="42"/>
    </row>
    <row r="52" spans="1:6" ht="30" customHeight="1" x14ac:dyDescent="0.25">
      <c r="A52" s="41"/>
      <c r="B52" s="43"/>
      <c r="C52" s="43" t="s">
        <v>67</v>
      </c>
      <c r="D52" s="41"/>
      <c r="E52" s="41"/>
      <c r="F52" s="42"/>
    </row>
    <row r="53" spans="1:6" ht="30" customHeight="1" x14ac:dyDescent="0.25">
      <c r="A53" s="41"/>
      <c r="B53" s="43">
        <v>1</v>
      </c>
      <c r="C53" s="44" t="s">
        <v>68</v>
      </c>
      <c r="D53" s="41"/>
      <c r="E53" s="41"/>
      <c r="F53" s="42"/>
    </row>
    <row r="54" spans="1:6" ht="30" customHeight="1" x14ac:dyDescent="0.25">
      <c r="A54" s="41"/>
      <c r="B54" s="43">
        <v>1</v>
      </c>
      <c r="C54" s="44" t="s">
        <v>69</v>
      </c>
      <c r="D54" s="41"/>
      <c r="E54" s="41"/>
      <c r="F54" s="42"/>
    </row>
    <row r="55" spans="1:6" ht="30" customHeight="1" x14ac:dyDescent="0.25">
      <c r="A55" s="41"/>
      <c r="B55" s="43">
        <v>1</v>
      </c>
      <c r="C55" s="44" t="s">
        <v>70</v>
      </c>
      <c r="D55" s="41"/>
      <c r="E55" s="41"/>
      <c r="F55" s="42"/>
    </row>
    <row r="56" spans="1:6" ht="30" customHeight="1" x14ac:dyDescent="0.25">
      <c r="A56" s="41"/>
      <c r="B56" s="43">
        <v>1</v>
      </c>
      <c r="C56" s="44" t="s">
        <v>71</v>
      </c>
      <c r="D56" s="41"/>
      <c r="E56" s="41"/>
      <c r="F56" s="42"/>
    </row>
    <row r="57" spans="1:6" ht="30" customHeight="1" x14ac:dyDescent="0.25">
      <c r="A57" s="41"/>
      <c r="B57" s="43">
        <v>1</v>
      </c>
      <c r="C57" s="44" t="s">
        <v>72</v>
      </c>
      <c r="D57" s="41"/>
      <c r="E57" s="41"/>
      <c r="F57" s="42"/>
    </row>
    <row r="58" spans="1:6" ht="30" customHeight="1" x14ac:dyDescent="0.25">
      <c r="A58" s="41"/>
      <c r="B58" s="43">
        <v>1</v>
      </c>
      <c r="C58" s="44" t="s">
        <v>73</v>
      </c>
      <c r="D58" s="41"/>
      <c r="E58" s="41"/>
      <c r="F58" s="42"/>
    </row>
    <row r="59" spans="1:6" ht="30" customHeight="1" x14ac:dyDescent="0.25">
      <c r="A59" s="41"/>
      <c r="B59" s="43">
        <v>1</v>
      </c>
      <c r="C59" s="44" t="s">
        <v>74</v>
      </c>
      <c r="D59" s="41"/>
      <c r="E59" s="41"/>
      <c r="F59" s="42"/>
    </row>
    <row r="60" spans="1:6" ht="30" customHeight="1" x14ac:dyDescent="0.25">
      <c r="A60" s="41"/>
      <c r="B60" s="43">
        <v>2</v>
      </c>
      <c r="C60" s="44" t="s">
        <v>75</v>
      </c>
      <c r="D60" s="41"/>
      <c r="E60" s="41"/>
      <c r="F60" s="42"/>
    </row>
    <row r="61" spans="1:6" ht="30" customHeight="1" x14ac:dyDescent="0.25">
      <c r="A61" s="41"/>
      <c r="B61" s="43">
        <v>1</v>
      </c>
      <c r="C61" s="44" t="s">
        <v>76</v>
      </c>
      <c r="D61" s="41"/>
      <c r="E61" s="41"/>
      <c r="F61" s="42"/>
    </row>
    <row r="62" spans="1:6" ht="30" customHeight="1" x14ac:dyDescent="0.25">
      <c r="A62" s="41"/>
      <c r="B62" s="45">
        <v>1</v>
      </c>
      <c r="C62" s="46" t="s">
        <v>77</v>
      </c>
      <c r="D62" s="41"/>
      <c r="E62" s="41"/>
      <c r="F62" s="42"/>
    </row>
    <row r="63" spans="1:6" ht="30" customHeight="1" x14ac:dyDescent="0.25">
      <c r="A63" s="41"/>
      <c r="B63" s="45">
        <v>1</v>
      </c>
      <c r="C63" s="46" t="s">
        <v>116</v>
      </c>
      <c r="D63" s="41"/>
      <c r="E63" s="41"/>
      <c r="F63" s="42"/>
    </row>
    <row r="64" spans="1:6" ht="30" customHeight="1" x14ac:dyDescent="0.25">
      <c r="A64" s="41"/>
      <c r="B64" s="45">
        <v>1</v>
      </c>
      <c r="C64" s="46" t="s">
        <v>84</v>
      </c>
      <c r="D64" s="41"/>
      <c r="E64" s="41"/>
      <c r="F64" s="42"/>
    </row>
    <row r="65" spans="1:6" ht="30" customHeight="1" x14ac:dyDescent="0.25">
      <c r="A65" s="41"/>
      <c r="B65" s="45">
        <v>2</v>
      </c>
      <c r="C65" s="46" t="s">
        <v>115</v>
      </c>
      <c r="D65" s="41"/>
      <c r="E65" s="41"/>
      <c r="F65" s="42"/>
    </row>
    <row r="66" spans="1:6" ht="30" customHeight="1" x14ac:dyDescent="0.25">
      <c r="A66" s="41"/>
      <c r="B66" s="41"/>
      <c r="C66" s="41"/>
      <c r="D66" s="41"/>
      <c r="E66" s="41"/>
      <c r="F66" s="42"/>
    </row>
    <row r="67" spans="1:6" ht="30" customHeight="1" x14ac:dyDescent="0.25">
      <c r="A67" s="41"/>
      <c r="B67" s="57" t="s">
        <v>87</v>
      </c>
      <c r="C67" s="58" t="s">
        <v>88</v>
      </c>
      <c r="D67" s="41"/>
      <c r="E67" s="41"/>
      <c r="F67" s="42"/>
    </row>
    <row r="68" spans="1:6" ht="30" customHeight="1" x14ac:dyDescent="0.25">
      <c r="A68" s="41"/>
      <c r="B68" s="57"/>
      <c r="C68" s="58" t="s">
        <v>89</v>
      </c>
      <c r="D68" s="41"/>
      <c r="E68" s="41"/>
      <c r="F68" s="42"/>
    </row>
    <row r="69" spans="1:6" ht="30" customHeight="1" x14ac:dyDescent="0.25">
      <c r="A69" s="41"/>
      <c r="B69" s="57"/>
      <c r="C69" s="58" t="s">
        <v>90</v>
      </c>
      <c r="D69" s="41"/>
      <c r="E69" s="41"/>
      <c r="F69" s="42"/>
    </row>
    <row r="70" spans="1:6" ht="30" customHeight="1" x14ac:dyDescent="0.25">
      <c r="B70" s="10"/>
      <c r="C70" s="58" t="s">
        <v>78</v>
      </c>
    </row>
    <row r="71" spans="1:6" ht="30" customHeight="1" x14ac:dyDescent="0.25">
      <c r="B71" s="10"/>
      <c r="C71" s="58"/>
    </row>
    <row r="72" spans="1:6" ht="30" customHeight="1" x14ac:dyDescent="0.25">
      <c r="B72" s="10"/>
      <c r="C72" s="58"/>
    </row>
    <row r="73" spans="1:6" ht="30" customHeight="1" thickBot="1" x14ac:dyDescent="0.3">
      <c r="A73" s="28" t="s">
        <v>79</v>
      </c>
      <c r="B73" s="47"/>
      <c r="C73" s="48"/>
    </row>
    <row r="74" spans="1:6" ht="30" customHeight="1" x14ac:dyDescent="0.25">
      <c r="B74" s="47"/>
    </row>
    <row r="75" spans="1:6" ht="30" customHeight="1" x14ac:dyDescent="0.25">
      <c r="B75" s="47"/>
    </row>
    <row r="76" spans="1:6" ht="30" customHeight="1" thickBot="1" x14ac:dyDescent="0.3">
      <c r="A76" s="28" t="s">
        <v>80</v>
      </c>
      <c r="B76" s="47"/>
      <c r="C76" s="48"/>
    </row>
    <row r="77" spans="1:6" ht="30" customHeight="1" x14ac:dyDescent="0.25">
      <c r="B77" s="47"/>
    </row>
    <row r="78" spans="1:6" ht="30" customHeight="1" x14ac:dyDescent="0.25">
      <c r="B78" s="47"/>
    </row>
    <row r="79" spans="1:6" ht="30" customHeight="1" thickBot="1" x14ac:dyDescent="0.3">
      <c r="A79" s="28" t="s">
        <v>81</v>
      </c>
      <c r="B79" s="47"/>
      <c r="C79" s="48"/>
    </row>
    <row r="80" spans="1:6" ht="30" customHeight="1" x14ac:dyDescent="0.25">
      <c r="B80" s="47"/>
    </row>
    <row r="81" spans="1:3" ht="30" customHeight="1" x14ac:dyDescent="0.25">
      <c r="B81" s="47"/>
    </row>
    <row r="82" spans="1:3" ht="30" customHeight="1" thickBot="1" x14ac:dyDescent="0.3">
      <c r="A82" s="28" t="s">
        <v>82</v>
      </c>
      <c r="B82" s="47"/>
      <c r="C82" s="48"/>
    </row>
    <row r="85" spans="1:3" ht="30" customHeight="1" thickBot="1" x14ac:dyDescent="0.3">
      <c r="A85" s="28" t="s">
        <v>83</v>
      </c>
      <c r="C85" s="48"/>
    </row>
  </sheetData>
  <mergeCells count="7">
    <mergeCell ref="B39:C39"/>
    <mergeCell ref="A1:G1"/>
    <mergeCell ref="A2:G2"/>
    <mergeCell ref="A3:G3"/>
    <mergeCell ref="A35:E35"/>
    <mergeCell ref="A36:E36"/>
    <mergeCell ref="A37:E37"/>
  </mergeCells>
  <pageMargins left="0.70866141732283472" right="0.31496062992125984" top="0.35433070866141736" bottom="0.35433070866141736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734C7-9FF5-4F73-9DAD-BFAB113D2C96}">
  <dimension ref="A1:L39"/>
  <sheetViews>
    <sheetView view="pageBreakPreview" topLeftCell="A4" zoomScale="60" zoomScaleNormal="100" workbookViewId="0">
      <selection activeCell="A37" sqref="A37"/>
    </sheetView>
  </sheetViews>
  <sheetFormatPr baseColWidth="10" defaultColWidth="11.42578125" defaultRowHeight="30" customHeight="1" x14ac:dyDescent="0.25"/>
  <cols>
    <col min="1" max="1" width="17.7109375" style="28" customWidth="1"/>
    <col min="2" max="2" width="15.28515625" style="28" customWidth="1"/>
    <col min="3" max="3" width="55.42578125" style="28" customWidth="1"/>
    <col min="4" max="4" width="20" style="28" customWidth="1"/>
    <col min="5" max="5" width="16" style="28" customWidth="1"/>
    <col min="6" max="6" width="13.28515625" style="28" bestFit="1" customWidth="1"/>
    <col min="7" max="7" width="19.140625" style="28" customWidth="1"/>
    <col min="8" max="8" width="16" style="28" customWidth="1"/>
    <col min="9" max="16384" width="11.42578125" style="28"/>
  </cols>
  <sheetData>
    <row r="1" spans="1:8" s="1" customFormat="1" ht="30" customHeight="1" x14ac:dyDescent="0.25">
      <c r="A1" s="50" t="s">
        <v>0</v>
      </c>
      <c r="B1" s="50"/>
      <c r="C1" s="50"/>
      <c r="D1" s="50"/>
      <c r="E1" s="50"/>
      <c r="F1" s="50"/>
      <c r="G1" s="50"/>
    </row>
    <row r="2" spans="1:8" s="1" customFormat="1" ht="18" x14ac:dyDescent="0.25">
      <c r="A2" s="50" t="s">
        <v>1</v>
      </c>
      <c r="B2" s="50"/>
      <c r="C2" s="50"/>
      <c r="D2" s="50"/>
      <c r="E2" s="50"/>
      <c r="F2" s="50"/>
      <c r="G2" s="50"/>
    </row>
    <row r="3" spans="1:8" s="1" customFormat="1" ht="18" x14ac:dyDescent="0.25">
      <c r="A3" s="51" t="s">
        <v>2</v>
      </c>
      <c r="B3" s="51"/>
      <c r="C3" s="51"/>
      <c r="D3" s="51"/>
      <c r="E3" s="51"/>
      <c r="F3" s="51"/>
      <c r="G3" s="51"/>
    </row>
    <row r="4" spans="1:8" s="1" customFormat="1" ht="30" customHeight="1" x14ac:dyDescent="0.25">
      <c r="A4" s="2"/>
      <c r="B4" s="2"/>
      <c r="C4" s="2"/>
      <c r="D4" s="2"/>
      <c r="E4" s="2"/>
      <c r="F4" s="2"/>
      <c r="G4" s="2"/>
    </row>
    <row r="5" spans="1:8" s="1" customFormat="1" ht="18" x14ac:dyDescent="0.25">
      <c r="A5" s="2"/>
      <c r="B5" s="2"/>
      <c r="C5" s="2"/>
      <c r="D5" s="2"/>
      <c r="E5" s="2"/>
      <c r="F5" s="2"/>
      <c r="G5" s="2"/>
    </row>
    <row r="6" spans="1:8" s="1" customFormat="1" ht="18" x14ac:dyDescent="0.25">
      <c r="A6" s="3" t="s">
        <v>3</v>
      </c>
      <c r="B6" s="3"/>
      <c r="C6" s="4">
        <v>44939</v>
      </c>
      <c r="D6" s="3" t="s">
        <v>4</v>
      </c>
      <c r="E6" s="5" t="s">
        <v>85</v>
      </c>
      <c r="F6" s="6"/>
      <c r="G6" s="7"/>
      <c r="H6" s="8"/>
    </row>
    <row r="7" spans="1:8" s="1" customFormat="1" ht="18.75" thickBot="1" x14ac:dyDescent="0.3">
      <c r="A7" s="9"/>
      <c r="B7" s="9"/>
      <c r="C7" s="9"/>
      <c r="D7" s="9"/>
      <c r="E7" s="9"/>
      <c r="F7" s="9"/>
      <c r="G7" s="10"/>
      <c r="H7" s="11"/>
    </row>
    <row r="8" spans="1:8" s="1" customFormat="1" ht="18.75" thickBot="1" x14ac:dyDescent="0.3">
      <c r="A8" s="3" t="s">
        <v>5</v>
      </c>
      <c r="B8" s="3"/>
      <c r="C8" s="12" t="s">
        <v>6</v>
      </c>
      <c r="D8" s="13" t="s">
        <v>7</v>
      </c>
      <c r="E8" s="14" t="s">
        <v>8</v>
      </c>
      <c r="F8" s="15"/>
      <c r="G8" s="15"/>
      <c r="H8" s="8"/>
    </row>
    <row r="9" spans="1:8" s="1" customFormat="1" ht="18.75" thickBot="1" x14ac:dyDescent="0.3">
      <c r="A9" s="9"/>
      <c r="B9" s="9"/>
      <c r="C9" s="9"/>
      <c r="D9" s="9"/>
      <c r="E9" s="9"/>
      <c r="F9" s="9"/>
      <c r="G9" s="10"/>
      <c r="H9" s="11"/>
    </row>
    <row r="10" spans="1:8" s="1" customFormat="1" ht="32.25" thickBot="1" x14ac:dyDescent="0.3">
      <c r="A10" s="3" t="s">
        <v>9</v>
      </c>
      <c r="B10" s="3"/>
      <c r="C10" s="12" t="s">
        <v>10</v>
      </c>
      <c r="D10" s="13" t="s">
        <v>11</v>
      </c>
      <c r="E10" s="16" t="s">
        <v>12</v>
      </c>
      <c r="F10" s="17"/>
      <c r="G10" s="17"/>
      <c r="H10" s="11"/>
    </row>
    <row r="11" spans="1:8" s="1" customFormat="1" ht="18" x14ac:dyDescent="0.25">
      <c r="A11" s="9"/>
      <c r="B11" s="9"/>
      <c r="C11" s="9"/>
      <c r="D11" s="9"/>
      <c r="E11" s="9"/>
      <c r="F11" s="9"/>
      <c r="G11" s="10"/>
      <c r="H11" s="11"/>
    </row>
    <row r="12" spans="1:8" s="1" customFormat="1" ht="18" x14ac:dyDescent="0.25">
      <c r="A12" s="3" t="s">
        <v>13</v>
      </c>
      <c r="B12" s="3"/>
      <c r="C12" s="4">
        <v>44940</v>
      </c>
      <c r="D12" s="13" t="s">
        <v>14</v>
      </c>
      <c r="E12" s="18"/>
      <c r="F12" s="19"/>
      <c r="G12" s="19"/>
      <c r="H12" s="8"/>
    </row>
    <row r="13" spans="1:8" s="1" customFormat="1" ht="18" x14ac:dyDescent="0.25">
      <c r="A13" s="9"/>
      <c r="B13" s="9"/>
      <c r="C13" s="9"/>
      <c r="D13" s="9"/>
      <c r="E13" s="9"/>
      <c r="F13" s="9"/>
      <c r="G13" s="20"/>
      <c r="H13" s="11"/>
    </row>
    <row r="14" spans="1:8" s="1" customFormat="1" ht="18" x14ac:dyDescent="0.25">
      <c r="A14" s="3" t="s">
        <v>15</v>
      </c>
      <c r="B14" s="3"/>
      <c r="C14" s="16" t="s">
        <v>86</v>
      </c>
      <c r="D14" s="17"/>
      <c r="E14" s="21"/>
      <c r="F14" s="21"/>
      <c r="G14" s="17"/>
      <c r="H14" s="8"/>
    </row>
    <row r="15" spans="1:8" s="1" customFormat="1" ht="18" x14ac:dyDescent="0.25">
      <c r="A15" s="9"/>
      <c r="B15" s="9"/>
      <c r="C15" s="9"/>
      <c r="D15" s="9"/>
      <c r="E15" s="9"/>
      <c r="F15" s="9"/>
      <c r="G15" s="20"/>
      <c r="H15" s="11"/>
    </row>
    <row r="16" spans="1:8" s="1" customFormat="1" ht="18" x14ac:dyDescent="0.25">
      <c r="A16" s="3" t="s">
        <v>16</v>
      </c>
      <c r="B16" s="3"/>
      <c r="C16" s="16" t="s">
        <v>102</v>
      </c>
      <c r="D16" s="13" t="s">
        <v>17</v>
      </c>
      <c r="E16" s="18" t="s">
        <v>103</v>
      </c>
      <c r="F16" s="21"/>
      <c r="G16" s="17"/>
      <c r="H16" s="8"/>
    </row>
    <row r="17" spans="1:12" s="1" customFormat="1" ht="18" x14ac:dyDescent="0.25">
      <c r="A17" s="9"/>
      <c r="B17" s="9"/>
      <c r="C17" s="9"/>
      <c r="D17" s="9"/>
      <c r="E17" s="9"/>
      <c r="F17" s="9"/>
      <c r="G17" s="20"/>
      <c r="H17" s="11"/>
    </row>
    <row r="18" spans="1:12" s="1" customFormat="1" ht="18" x14ac:dyDescent="0.25">
      <c r="A18" s="3" t="s">
        <v>18</v>
      </c>
      <c r="B18" s="3"/>
      <c r="C18" s="22"/>
      <c r="D18" s="7"/>
      <c r="E18" s="23"/>
      <c r="F18" s="23"/>
      <c r="G18" s="24"/>
      <c r="H18" s="8"/>
    </row>
    <row r="19" spans="1:12" ht="18" customHeight="1" x14ac:dyDescent="0.25">
      <c r="A19" s="25"/>
      <c r="B19" s="25"/>
      <c r="C19" s="26"/>
      <c r="D19" s="26"/>
      <c r="E19" s="26"/>
      <c r="F19" s="27"/>
      <c r="G19" s="27"/>
      <c r="H19" s="27"/>
    </row>
    <row r="20" spans="1:12" s="31" customFormat="1" ht="30" customHeight="1" x14ac:dyDescent="0.25">
      <c r="A20" s="29" t="s">
        <v>19</v>
      </c>
      <c r="B20" s="29" t="s">
        <v>20</v>
      </c>
      <c r="C20" s="29" t="s">
        <v>21</v>
      </c>
      <c r="D20" s="29" t="s">
        <v>22</v>
      </c>
      <c r="E20" s="62" t="s">
        <v>104</v>
      </c>
      <c r="F20" s="63" t="s">
        <v>23</v>
      </c>
      <c r="G20" s="30" t="s">
        <v>24</v>
      </c>
      <c r="H20" s="30" t="s">
        <v>25</v>
      </c>
      <c r="K20" s="32"/>
      <c r="L20" s="32"/>
    </row>
    <row r="21" spans="1:12" ht="30" customHeight="1" x14ac:dyDescent="0.25">
      <c r="A21" s="64" t="s">
        <v>105</v>
      </c>
      <c r="B21" s="64" t="s">
        <v>106</v>
      </c>
      <c r="C21" s="65" t="s">
        <v>107</v>
      </c>
      <c r="D21" s="66">
        <v>1</v>
      </c>
      <c r="E21" s="67">
        <v>46571</v>
      </c>
      <c r="F21" s="68"/>
      <c r="G21" s="69">
        <v>960</v>
      </c>
      <c r="H21" s="69">
        <f>(D21*G21)</f>
        <v>960</v>
      </c>
    </row>
    <row r="22" spans="1:12" ht="30" customHeight="1" x14ac:dyDescent="0.25">
      <c r="A22" s="59" t="s">
        <v>118</v>
      </c>
      <c r="B22" s="70">
        <v>309100</v>
      </c>
      <c r="C22" s="65" t="s">
        <v>117</v>
      </c>
      <c r="D22" s="66">
        <v>1</v>
      </c>
      <c r="E22" s="67">
        <v>45812</v>
      </c>
      <c r="F22" s="68"/>
      <c r="G22" s="69">
        <v>1440</v>
      </c>
      <c r="H22" s="69">
        <f t="shared" ref="H22" si="0">(D22*G22)</f>
        <v>1440</v>
      </c>
    </row>
    <row r="23" spans="1:12" ht="30" customHeight="1" x14ac:dyDescent="0.25">
      <c r="A23" s="71"/>
      <c r="B23" s="72"/>
      <c r="C23" s="73"/>
      <c r="D23" s="74"/>
      <c r="E23" s="74"/>
      <c r="F23" s="75"/>
      <c r="G23" s="76" t="s">
        <v>108</v>
      </c>
      <c r="H23" s="77">
        <f>SUM(H21:H22)</f>
        <v>2400</v>
      </c>
    </row>
    <row r="24" spans="1:12" ht="30" customHeight="1" x14ac:dyDescent="0.25">
      <c r="A24" s="71"/>
      <c r="B24" s="72"/>
      <c r="C24" s="73"/>
      <c r="D24" s="74"/>
      <c r="E24" s="74"/>
      <c r="F24" s="75"/>
      <c r="G24" s="76" t="s">
        <v>109</v>
      </c>
      <c r="H24" s="78">
        <f>+H23*0.12</f>
        <v>288</v>
      </c>
    </row>
    <row r="25" spans="1:12" ht="30" customHeight="1" x14ac:dyDescent="0.25">
      <c r="A25" s="71"/>
      <c r="B25" s="72"/>
      <c r="C25" s="73"/>
      <c r="D25" s="74"/>
      <c r="E25" s="74"/>
      <c r="F25" s="75"/>
      <c r="G25" s="76" t="s">
        <v>110</v>
      </c>
      <c r="H25" s="78">
        <f>+H23+H24</f>
        <v>2688</v>
      </c>
    </row>
    <row r="26" spans="1:12" ht="30" customHeight="1" x14ac:dyDescent="0.25">
      <c r="A26" s="10"/>
      <c r="B26" s="10"/>
      <c r="C26" s="10"/>
      <c r="D26" s="75"/>
      <c r="E26" s="75"/>
      <c r="F26" s="75"/>
      <c r="G26" s="10"/>
      <c r="H26" s="10"/>
    </row>
    <row r="27" spans="1:12" ht="30" customHeight="1" thickBot="1" x14ac:dyDescent="0.3">
      <c r="A27" s="10" t="s">
        <v>111</v>
      </c>
      <c r="B27" s="79"/>
      <c r="C27" s="79"/>
      <c r="D27" s="75"/>
      <c r="E27" s="75"/>
      <c r="F27" s="75"/>
      <c r="G27" s="10"/>
      <c r="H27" s="10"/>
    </row>
    <row r="28" spans="1:12" ht="30" customHeight="1" x14ac:dyDescent="0.25">
      <c r="A28" s="10"/>
      <c r="B28" s="10"/>
      <c r="C28" s="10"/>
      <c r="D28" s="75"/>
      <c r="E28" s="75"/>
      <c r="F28" s="75"/>
      <c r="G28" s="10"/>
      <c r="H28" s="10"/>
    </row>
    <row r="29" spans="1:12" ht="30" customHeight="1" x14ac:dyDescent="0.25">
      <c r="A29" s="10"/>
      <c r="B29" s="10"/>
      <c r="C29" s="10"/>
      <c r="D29" s="75"/>
      <c r="E29" s="75"/>
      <c r="F29" s="75"/>
      <c r="G29" s="10"/>
      <c r="H29" s="10"/>
    </row>
    <row r="30" spans="1:12" ht="30" customHeight="1" thickBot="1" x14ac:dyDescent="0.3">
      <c r="A30" s="10" t="s">
        <v>112</v>
      </c>
      <c r="B30" s="79"/>
      <c r="C30" s="79"/>
      <c r="D30" s="75"/>
      <c r="E30" s="75"/>
      <c r="F30" s="75"/>
      <c r="G30" s="10"/>
      <c r="H30" s="10"/>
    </row>
    <row r="31" spans="1:12" ht="30" customHeight="1" x14ac:dyDescent="0.25">
      <c r="A31" s="10"/>
      <c r="B31" s="10"/>
      <c r="C31" s="10"/>
      <c r="D31" s="75"/>
      <c r="E31" s="75"/>
      <c r="F31" s="75"/>
      <c r="G31" s="10"/>
      <c r="H31" s="10"/>
    </row>
    <row r="32" spans="1:12" ht="30" customHeight="1" x14ac:dyDescent="0.25">
      <c r="A32" s="10"/>
      <c r="B32" s="10"/>
      <c r="C32" s="10"/>
      <c r="D32" s="75"/>
      <c r="E32" s="75"/>
      <c r="F32" s="75"/>
      <c r="G32" s="10"/>
      <c r="H32" s="10"/>
    </row>
    <row r="33" spans="1:8" ht="30" customHeight="1" x14ac:dyDescent="0.25">
      <c r="A33" s="10"/>
      <c r="B33" s="10"/>
      <c r="C33" s="10"/>
      <c r="D33" s="75"/>
      <c r="E33" s="75"/>
      <c r="F33" s="75"/>
      <c r="G33" s="10"/>
      <c r="H33" s="10"/>
    </row>
    <row r="34" spans="1:8" ht="30" customHeight="1" thickBot="1" x14ac:dyDescent="0.3">
      <c r="A34" s="10" t="s">
        <v>113</v>
      </c>
      <c r="B34" s="79"/>
      <c r="C34" s="79"/>
      <c r="D34" s="75"/>
      <c r="E34" s="75"/>
      <c r="F34" s="75"/>
      <c r="G34" s="10"/>
      <c r="H34" s="10"/>
    </row>
    <row r="35" spans="1:8" ht="30" customHeight="1" x14ac:dyDescent="0.25">
      <c r="A35" s="10"/>
      <c r="B35" s="10"/>
      <c r="C35" s="10"/>
      <c r="D35" s="75"/>
      <c r="E35" s="75"/>
      <c r="F35" s="75"/>
      <c r="G35" s="10"/>
      <c r="H35" s="10"/>
    </row>
    <row r="36" spans="1:8" ht="30" customHeight="1" x14ac:dyDescent="0.25">
      <c r="A36" s="10"/>
      <c r="B36" s="10"/>
      <c r="C36" s="10"/>
      <c r="D36" s="75"/>
      <c r="E36" s="75"/>
      <c r="F36" s="75"/>
      <c r="G36" s="10"/>
      <c r="H36" s="10"/>
    </row>
    <row r="37" spans="1:8" ht="30" customHeight="1" x14ac:dyDescent="0.25">
      <c r="A37" s="10"/>
      <c r="B37" s="10"/>
      <c r="C37" s="10"/>
      <c r="D37" s="75"/>
      <c r="E37" s="75"/>
      <c r="F37" s="75"/>
      <c r="G37" s="10"/>
      <c r="H37" s="10"/>
    </row>
    <row r="38" spans="1:8" ht="30" customHeight="1" thickBot="1" x14ac:dyDescent="0.3">
      <c r="A38" s="10" t="s">
        <v>114</v>
      </c>
      <c r="B38" s="79"/>
      <c r="C38" s="79"/>
      <c r="D38" s="75"/>
      <c r="E38" s="75"/>
      <c r="F38" s="75"/>
      <c r="G38" s="10"/>
      <c r="H38" s="10"/>
    </row>
    <row r="39" spans="1:8" ht="30" customHeight="1" x14ac:dyDescent="0.25">
      <c r="A39" s="10"/>
      <c r="B39" s="10"/>
      <c r="C39" s="10"/>
      <c r="D39" s="75"/>
      <c r="E39" s="75"/>
      <c r="F39" s="75"/>
      <c r="G39" s="10"/>
      <c r="H39" s="10"/>
    </row>
  </sheetData>
  <mergeCells count="3">
    <mergeCell ref="A1:G1"/>
    <mergeCell ref="A2:G2"/>
    <mergeCell ref="A3:G3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2023-01-14T01:36:16Z</cp:lastPrinted>
  <dcterms:created xsi:type="dcterms:W3CDTF">2022-11-18T18:25:11Z</dcterms:created>
  <dcterms:modified xsi:type="dcterms:W3CDTF">2023-01-14T02:19:25Z</dcterms:modified>
</cp:coreProperties>
</file>