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ONMIHOSPITAL 2\"/>
    </mc:Choice>
  </mc:AlternateContent>
  <xr:revisionPtr revIDLastSave="0" documentId="13_ncr:1_{1796F54E-E1EE-4ABF-940E-DF9B4CC62460}" xr6:coauthVersionLast="47" xr6:coauthVersionMax="47" xr10:uidLastSave="{00000000-0000-0000-0000-000000000000}"/>
  <bookViews>
    <workbookView xWindow="-120" yWindow="-120" windowWidth="29040" windowHeight="15840" xr2:uid="{A504DD93-FEB5-4CE8-8545-A30AA51DCAF1}"/>
  </bookViews>
  <sheets>
    <sheet name="Hoja1" sheetId="1" r:id="rId1"/>
    <sheet name="Hoja2" sheetId="2" r:id="rId2"/>
    <sheet name="Hoja3" sheetId="3" r:id="rId3"/>
  </sheets>
  <definedNames>
    <definedName name="_xlnm.Print_Area" localSheetId="0">Hoja1!$A$1:$G$277</definedName>
    <definedName name="_xlnm.Print_Area" localSheetId="1">Hoja2!$A$1:$H$44</definedName>
    <definedName name="_xlnm.Print_Area" localSheetId="2">Hoja3!$A$1:$G$133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3" l="1"/>
  <c r="G66" i="1"/>
  <c r="B262" i="1" l="1"/>
  <c r="G104" i="3" l="1"/>
  <c r="G74" i="3"/>
  <c r="G75" i="3"/>
  <c r="G76" i="3"/>
  <c r="G77" i="3"/>
  <c r="G105" i="3" l="1"/>
  <c r="G103" i="3"/>
  <c r="G102" i="3"/>
  <c r="G101" i="3"/>
  <c r="G100" i="3"/>
  <c r="G99" i="3"/>
  <c r="G98" i="3"/>
  <c r="G97" i="3"/>
  <c r="G96" i="3"/>
  <c r="G95" i="3"/>
  <c r="G94" i="3"/>
  <c r="G93" i="3"/>
  <c r="G92" i="3"/>
  <c r="G91" i="3"/>
  <c r="G90" i="3"/>
  <c r="G89" i="3"/>
  <c r="G88" i="3"/>
  <c r="G87" i="3"/>
  <c r="G86" i="3"/>
  <c r="G85" i="3"/>
  <c r="G84" i="3"/>
  <c r="G83" i="3"/>
  <c r="G82" i="3"/>
  <c r="G81" i="3"/>
  <c r="G80" i="3"/>
  <c r="G79" i="3"/>
  <c r="G78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C7" i="2"/>
  <c r="G115" i="3" l="1"/>
  <c r="G116" i="3" s="1"/>
  <c r="G117" i="3" s="1"/>
  <c r="H26" i="2"/>
  <c r="H27" i="2" l="1"/>
  <c r="H28" i="2" s="1"/>
  <c r="G103" i="1" l="1"/>
  <c r="G104" i="1"/>
  <c r="G105" i="1"/>
  <c r="G106" i="1"/>
  <c r="G107" i="1"/>
  <c r="G108" i="1"/>
  <c r="G93" i="1"/>
  <c r="G94" i="1"/>
  <c r="G95" i="1"/>
  <c r="G96" i="1"/>
  <c r="G97" i="1"/>
  <c r="G98" i="1"/>
  <c r="G99" i="1"/>
  <c r="G100" i="1"/>
  <c r="G101" i="1"/>
  <c r="G102" i="1"/>
  <c r="G86" i="1"/>
  <c r="G87" i="1"/>
  <c r="G88" i="1"/>
  <c r="G89" i="1"/>
  <c r="G90" i="1"/>
  <c r="G91" i="1"/>
  <c r="G92" i="1"/>
  <c r="G85" i="1"/>
  <c r="G71" i="1" l="1"/>
  <c r="G72" i="1"/>
  <c r="G73" i="1"/>
  <c r="G74" i="1"/>
  <c r="G75" i="1"/>
  <c r="G70" i="1"/>
  <c r="G121" i="1" l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11" i="1" l="1"/>
  <c r="G110" i="1"/>
  <c r="G109" i="1"/>
  <c r="G69" i="1"/>
  <c r="G68" i="1"/>
  <c r="G67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44" i="1" l="1"/>
  <c r="C5" i="1"/>
  <c r="G145" i="1" l="1"/>
  <c r="G146" i="1" s="1"/>
</calcChain>
</file>

<file path=xl/sharedStrings.xml><?xml version="1.0" encoding="utf-8"?>
<sst xmlns="http://schemas.openxmlformats.org/spreadsheetml/2006/main" count="832" uniqueCount="718">
  <si>
    <t>INSUMOS QUIRURGICOS ORTOMACX INQUIORT S.A.</t>
  </si>
  <si>
    <t>RUC: 0993007803001</t>
  </si>
  <si>
    <t>NOTA DE ENTREGA</t>
  </si>
  <si>
    <t>FECHA DE EMISIÓN:</t>
  </si>
  <si>
    <t>No. DOC</t>
  </si>
  <si>
    <t>NOMBRE CLIENTE</t>
  </si>
  <si>
    <t>RUC. CLIENTE</t>
  </si>
  <si>
    <t>PUNTO DE LLEGADA</t>
  </si>
  <si>
    <t>MOTIVO DE TRASLADO</t>
  </si>
  <si>
    <t xml:space="preserve">     VENTA -CIRUGÍA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</si>
  <si>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</si>
  <si>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</si>
  <si>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</si>
  <si>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</si>
  <si>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</si>
  <si>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</si>
  <si>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</si>
  <si>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</si>
  <si>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</si>
  <si>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PRECIO UNITARIO</t>
  </si>
  <si>
    <t>PRECIO TOTAL</t>
  </si>
  <si>
    <t xml:space="preserve">SUBTOTAL </t>
  </si>
  <si>
    <t>IVA 12%</t>
  </si>
  <si>
    <t>TOTAL</t>
  </si>
  <si>
    <t xml:space="preserve">BANDEJA INFERIOR </t>
  </si>
  <si>
    <t>MEDIDOR DE PROFUNDIDAD</t>
  </si>
  <si>
    <t>ENTREGADO POR:</t>
  </si>
  <si>
    <t>RECIBIDO POR:</t>
  </si>
  <si>
    <t>VERIFICADO POR:</t>
  </si>
  <si>
    <t>FIDEICOMISO TITULARIZACION OMNIHOSPITAL</t>
  </si>
  <si>
    <t>0992426187001</t>
  </si>
  <si>
    <t>AV. ABEL CASTILLO S/N Y AV. JUAN TANCA MARENGO</t>
  </si>
  <si>
    <t>RD-TI-727.205-MD</t>
  </si>
  <si>
    <t>RD-TI-727.206-MD</t>
  </si>
  <si>
    <t xml:space="preserve"> RD-TI-727.207-MD</t>
  </si>
  <si>
    <t xml:space="preserve"> RD-TI-727.208-MD</t>
  </si>
  <si>
    <t>RD-TI-727.209-MD</t>
  </si>
  <si>
    <t xml:space="preserve"> RD-TI-727.210-MD</t>
  </si>
  <si>
    <t>RD-TI-727.212-MD</t>
  </si>
  <si>
    <t>040030040</t>
  </si>
  <si>
    <t>M180400312</t>
  </si>
  <si>
    <t>040030045</t>
  </si>
  <si>
    <t>H2102855</t>
  </si>
  <si>
    <t>040030050</t>
  </si>
  <si>
    <t>G200400307</t>
  </si>
  <si>
    <t>040030055</t>
  </si>
  <si>
    <t>H2104250</t>
  </si>
  <si>
    <t>040030060</t>
  </si>
  <si>
    <t>H200400312</t>
  </si>
  <si>
    <t>040070020</t>
  </si>
  <si>
    <t>B2100007</t>
  </si>
  <si>
    <t>040070022</t>
  </si>
  <si>
    <t>B2102668</t>
  </si>
  <si>
    <t>040070024</t>
  </si>
  <si>
    <t>D180400701</t>
  </si>
  <si>
    <t>040070026</t>
  </si>
  <si>
    <t>G200400794</t>
  </si>
  <si>
    <t>040070028</t>
  </si>
  <si>
    <t>G200400784</t>
  </si>
  <si>
    <t>040070030</t>
  </si>
  <si>
    <t>J2104590</t>
  </si>
  <si>
    <t>040070032</t>
  </si>
  <si>
    <t>B2100005</t>
  </si>
  <si>
    <t>040070034</t>
  </si>
  <si>
    <t>M190400704</t>
  </si>
  <si>
    <t>040070036</t>
  </si>
  <si>
    <t>M180400712</t>
  </si>
  <si>
    <t>040070038</t>
  </si>
  <si>
    <t>J2104467</t>
  </si>
  <si>
    <t>040070042</t>
  </si>
  <si>
    <t>K180400706</t>
  </si>
  <si>
    <t>040070044</t>
  </si>
  <si>
    <t>M180400715</t>
  </si>
  <si>
    <t>040070046</t>
  </si>
  <si>
    <t>E190400736</t>
  </si>
  <si>
    <t>040070048</t>
  </si>
  <si>
    <t>K180400719</t>
  </si>
  <si>
    <t>T500935012</t>
  </si>
  <si>
    <t>T500935014</t>
  </si>
  <si>
    <t>T500935016</t>
  </si>
  <si>
    <t>T500935018</t>
  </si>
  <si>
    <t>T500935040</t>
  </si>
  <si>
    <t>T500935050</t>
  </si>
  <si>
    <t>T500935060</t>
  </si>
  <si>
    <t>Ti-102.212</t>
  </si>
  <si>
    <t>Ti-102.214</t>
  </si>
  <si>
    <t>Ti-102.216</t>
  </si>
  <si>
    <t>Ti-102.218</t>
  </si>
  <si>
    <t>Ti-102.220</t>
  </si>
  <si>
    <t>Ti-102.222</t>
  </si>
  <si>
    <t>Ti-102.224</t>
  </si>
  <si>
    <t>Ti-102.226</t>
  </si>
  <si>
    <t>Ti-102.228</t>
  </si>
  <si>
    <t>Ti-102.230</t>
  </si>
  <si>
    <t>Ti-102.232</t>
  </si>
  <si>
    <t>Ti-102.234</t>
  </si>
  <si>
    <t>Ti-102.236</t>
  </si>
  <si>
    <t>Ti-102.238</t>
  </si>
  <si>
    <t>Ti-102.240</t>
  </si>
  <si>
    <t>Ti-102.242</t>
  </si>
  <si>
    <t>Ti-102.244</t>
  </si>
  <si>
    <t>Ti-102.246</t>
  </si>
  <si>
    <t>Ti-102.248</t>
  </si>
  <si>
    <t>TI-115.010</t>
  </si>
  <si>
    <t>040070012</t>
  </si>
  <si>
    <t>L2105650</t>
  </si>
  <si>
    <t>3.5mm Locking Screw, self-tapping, 12mm</t>
  </si>
  <si>
    <t>040070014</t>
  </si>
  <si>
    <t>J2104454</t>
  </si>
  <si>
    <t>3.5mm Locking Screw, self-tapping, 14mm</t>
  </si>
  <si>
    <t>040070016</t>
  </si>
  <si>
    <t>H2107194</t>
  </si>
  <si>
    <t>3.5mm Locking Screw, self-tapping, 16mm</t>
  </si>
  <si>
    <t>H2107298</t>
  </si>
  <si>
    <t>3.5mm Locking Screw, self-tapping, 18mm</t>
  </si>
  <si>
    <t>3.5mm Locking Screw, self-tapping, 20mm</t>
  </si>
  <si>
    <t>3.5mm Locking Screw, self-tapping, 22mm</t>
  </si>
  <si>
    <t>3.5mm Locking Screw, self-tapping, 24mm</t>
  </si>
  <si>
    <t>3.5mm Locking Screw, self-tapping, 26mm</t>
  </si>
  <si>
    <t>3.5mm Locking Screw, self-tapping, 28mm</t>
  </si>
  <si>
    <t>3.5mm Locking Screw, self-tapping, 30mm</t>
  </si>
  <si>
    <t>3.5mm Locking Screw, self-tapping, 32mm</t>
  </si>
  <si>
    <t>3.5mm Locking Screw, self-tapping, 34mm</t>
  </si>
  <si>
    <t>3.5mm Locking Screw, self-tapping, 36mm</t>
  </si>
  <si>
    <t>3.5mm Locking Screw, self-tapping, 38mm</t>
  </si>
  <si>
    <t>040070040</t>
  </si>
  <si>
    <t>J2104613</t>
  </si>
  <si>
    <t>3.5mm Locking Screw, self-tapping, 40mm</t>
  </si>
  <si>
    <t>3.5mm Locking Screw, self-tapping, 42mm</t>
  </si>
  <si>
    <t>3.5mm Locking Screw, self-tapping, 44mm</t>
  </si>
  <si>
    <t>3.5mm Locking Screw, self-tapping, 46mm</t>
  </si>
  <si>
    <t>3.5mm Locking Screw, self-tapping, 48mm</t>
  </si>
  <si>
    <t>040070050</t>
  </si>
  <si>
    <t>C2103692</t>
  </si>
  <si>
    <t>3.5mm Locking Screw, self-tapping, 50mm</t>
  </si>
  <si>
    <t>040070052</t>
  </si>
  <si>
    <t>F180400701</t>
  </si>
  <si>
    <t>3.5mm Locking Screw, self-tapping, 52mm</t>
  </si>
  <si>
    <t>040070054</t>
  </si>
  <si>
    <t>G180400701</t>
  </si>
  <si>
    <t>3.5mm Locking Screw, self-tapping, 54mm</t>
  </si>
  <si>
    <t>040070056</t>
  </si>
  <si>
    <t>3.5mm Locking Screw, self-tapping, 56mm</t>
  </si>
  <si>
    <t>040070058</t>
  </si>
  <si>
    <t>K180400713</t>
  </si>
  <si>
    <t>3.5mm Locking Screw, self-tapping, 58mm</t>
  </si>
  <si>
    <t>040070060</t>
  </si>
  <si>
    <t>H2107242</t>
  </si>
  <si>
    <t>3.5mm Locking Screw, self-tapping, 60mm</t>
  </si>
  <si>
    <t>040070065</t>
  </si>
  <si>
    <t>G2105944</t>
  </si>
  <si>
    <t>3.5mm Locking Screw, self-tapping, 65mm</t>
  </si>
  <si>
    <t>040710012</t>
  </si>
  <si>
    <t>H2107122</t>
  </si>
  <si>
    <t>3.5mm Cortex Screw, self-tapping, 12mm</t>
  </si>
  <si>
    <t>040710014</t>
  </si>
  <si>
    <t>H2106885</t>
  </si>
  <si>
    <t>3.5mm Cortex Screw, self-tapping, 14mm</t>
  </si>
  <si>
    <t>040710016</t>
  </si>
  <si>
    <t>B2200133</t>
  </si>
  <si>
    <t>3.5mm Cortex Screw, self-tapping, 16mm</t>
  </si>
  <si>
    <t>040710018</t>
  </si>
  <si>
    <t>B2200167</t>
  </si>
  <si>
    <t>3.5mm Cortex Screw, self-tapping, 18mm</t>
  </si>
  <si>
    <t>040710020</t>
  </si>
  <si>
    <t>K2100635</t>
  </si>
  <si>
    <t>3.5mm Cortex Screw, self-tapping, 20mm</t>
  </si>
  <si>
    <t>040710022</t>
  </si>
  <si>
    <t>B2200137</t>
  </si>
  <si>
    <t>3.5mm Cortex Screw, self-tapping, 22mm</t>
  </si>
  <si>
    <t>040710024</t>
  </si>
  <si>
    <t>J2105762</t>
  </si>
  <si>
    <t>3.5mm Cortex Screw, self-tapping, 24mm</t>
  </si>
  <si>
    <t>040710026</t>
  </si>
  <si>
    <t>J2105795</t>
  </si>
  <si>
    <t>3.5mm Cortex Screw, self-tapping, 26mm</t>
  </si>
  <si>
    <t>040710028</t>
  </si>
  <si>
    <t>J2102826</t>
  </si>
  <si>
    <t>3.5mm Cortex Screw, self-tapping, 28mm</t>
  </si>
  <si>
    <t>040710030</t>
  </si>
  <si>
    <t>H2106897</t>
  </si>
  <si>
    <t>3.5mm Cortex Screw, self-tapping, 30mm</t>
  </si>
  <si>
    <t>040710032</t>
  </si>
  <si>
    <t>J2102325</t>
  </si>
  <si>
    <t>3.5mm Cortex Screw, self-tapping, 32mm</t>
  </si>
  <si>
    <t>040710034</t>
  </si>
  <si>
    <t>J2102297</t>
  </si>
  <si>
    <t>3.5mm Cortex Screw, self-tapping, 34mm</t>
  </si>
  <si>
    <t>040710036</t>
  </si>
  <si>
    <t>J2104574</t>
  </si>
  <si>
    <t>3.5mm Cortex Screw, self-tapping, 36mm</t>
  </si>
  <si>
    <t>040710038</t>
  </si>
  <si>
    <t>H2103275</t>
  </si>
  <si>
    <t>3.5mm Cortex Screw, self-tapping, 38mm</t>
  </si>
  <si>
    <t>040710040</t>
  </si>
  <si>
    <t>H2106923</t>
  </si>
  <si>
    <t>3.5mm Cortex Screw, self-tapping, 40mm</t>
  </si>
  <si>
    <t>040710045</t>
  </si>
  <si>
    <t>H2106886</t>
  </si>
  <si>
    <t>3.5mm Cortex Screw, self-tapping, 45mm</t>
  </si>
  <si>
    <t>040710050</t>
  </si>
  <si>
    <t>H2107326</t>
  </si>
  <si>
    <t>3.5mm Cortex Screw, self-tapping, 50mm</t>
  </si>
  <si>
    <t>040710055</t>
  </si>
  <si>
    <t>H2107195</t>
  </si>
  <si>
    <t>3.5mm Cortex Screw, self-tapping, 55mm</t>
  </si>
  <si>
    <t>040710060</t>
  </si>
  <si>
    <t>H2107178</t>
  </si>
  <si>
    <t>3.5mm Cortex Screw, self-tapping, 60mm</t>
  </si>
  <si>
    <t>040710065</t>
  </si>
  <si>
    <t>F200407103</t>
  </si>
  <si>
    <t>3.5mm Cortex Screw, self-tapping, 65mm</t>
  </si>
  <si>
    <t>010620019</t>
  </si>
  <si>
    <t>B2200373</t>
  </si>
  <si>
    <t>Symphyseal Plate, 4 Holes, 52mm</t>
  </si>
  <si>
    <t>010620022</t>
  </si>
  <si>
    <t>B2200468</t>
  </si>
  <si>
    <t>Symphyseal Plate, 4 Holes, 55mm</t>
  </si>
  <si>
    <t>010620025</t>
  </si>
  <si>
    <t>B2200409</t>
  </si>
  <si>
    <t>Symphyseal Plate, 4 Holes, 58mm</t>
  </si>
  <si>
    <t>Anterior Pelvic Plate, left, 7 Holes</t>
  </si>
  <si>
    <t>Anterior Pelvic Plate, left, 9 Holes</t>
  </si>
  <si>
    <t>Anterior Pelvic Plate, left, 11 Holes</t>
  </si>
  <si>
    <t>Anterior Pelvic Plate, right, 7 Holes</t>
  </si>
  <si>
    <t>Anterior Pelvic Plate, right, 9 Holes</t>
  </si>
  <si>
    <t>Anterior Pelvic Plate, right, 11 Holes</t>
  </si>
  <si>
    <t>B2200334</t>
  </si>
  <si>
    <t>C2205031</t>
  </si>
  <si>
    <t>B2200424</t>
  </si>
  <si>
    <t>C190106104</t>
  </si>
  <si>
    <t>B2200491</t>
  </si>
  <si>
    <t>B2200366</t>
  </si>
  <si>
    <t>010611007</t>
  </si>
  <si>
    <t>010611009</t>
  </si>
  <si>
    <t>010611011</t>
  </si>
  <si>
    <t>010612007</t>
  </si>
  <si>
    <t>010612009</t>
  </si>
  <si>
    <t>010612011</t>
  </si>
  <si>
    <t>RD-TI-727.214-MD</t>
  </si>
  <si>
    <t>RD-TI-727.216-MD</t>
  </si>
  <si>
    <t xml:space="preserve">DR. MONTANERO </t>
  </si>
  <si>
    <t xml:space="preserve">TIPO DE SEGURO </t>
  </si>
  <si>
    <t>DESPERIO  MANGO AZUL ANCHO</t>
  </si>
  <si>
    <t xml:space="preserve">DESPERIO  MANGO AZUL ANGOSTO </t>
  </si>
  <si>
    <t xml:space="preserve">ATORNILLADOR MANGO AZUL 3.5 CON CAMISA </t>
  </si>
  <si>
    <t>GANCHO REDUCTORES 3.5 MANGO AZUL</t>
  </si>
  <si>
    <t xml:space="preserve">PINZA DE REDUCCION VERBRUGGE </t>
  </si>
  <si>
    <t xml:space="preserve">PINZA REDUCTORA ESPAÑOLA CON ARANDELA </t>
  </si>
  <si>
    <t xml:space="preserve">PINZA REDUCTORA ESPAÑOLA CON CREMALLERA </t>
  </si>
  <si>
    <t>GUBIA</t>
  </si>
  <si>
    <t xml:space="preserve">SEPARADORES DE VOLKMAN </t>
  </si>
  <si>
    <t>CURETA</t>
  </si>
  <si>
    <t>BANDEJA MEDIA</t>
  </si>
  <si>
    <t xml:space="preserve">SEPARADORES DE HOMAN ANCHOS </t>
  </si>
  <si>
    <t xml:space="preserve">SEPARADORES DE HOMAN ANGOSTOS </t>
  </si>
  <si>
    <t>MANGO DE ANCLAJE RAPIDO  AZUL</t>
  </si>
  <si>
    <t>PLANTILLAS MEDIDORAS</t>
  </si>
  <si>
    <t xml:space="preserve">GUIA CENTRICA Y EXCENTRICA </t>
  </si>
  <si>
    <t xml:space="preserve">GUIAS BROCA 3,5/2,5MM </t>
  </si>
  <si>
    <t xml:space="preserve">GUIAS BROCA 2,5MM </t>
  </si>
  <si>
    <t>MANCHUELO EN T (TARRAJA)</t>
  </si>
  <si>
    <t>MANCHUELO ANCLAJE RAPIDO  (TARRAJA)</t>
  </si>
  <si>
    <t>DOBLADORAS DE PLACAS</t>
  </si>
  <si>
    <t xml:space="preserve">TREFINA ( ESCAREADOR PARA  HUESO) ANCLAJE RAPIDO </t>
  </si>
  <si>
    <t xml:space="preserve">EXTRACTOR HEXAGONAL ANCLAJE RAPIDO  </t>
  </si>
  <si>
    <t xml:space="preserve">AVELLANADOR ANCLAJE RAPIDO </t>
  </si>
  <si>
    <t>BROCAS 3.2</t>
  </si>
  <si>
    <t>BROCAS 2.5</t>
  </si>
  <si>
    <t>BROCAS 3.5</t>
  </si>
  <si>
    <t>BANDEJA SUPERIOR</t>
  </si>
  <si>
    <t>SEPARADORES DE SENMILER</t>
  </si>
  <si>
    <t>MACHUELO DE ANCLAJE  RAPIDO ( TARRAJA)</t>
  </si>
  <si>
    <t>ATORNILLADOR 3.5 BICELADO LARGO</t>
  </si>
  <si>
    <t>GUIAS DE BLOQUEO AZULES</t>
  </si>
  <si>
    <t>GUIAS DE BLOQUEO VERDES</t>
  </si>
  <si>
    <t xml:space="preserve">LLAVES EN L PEQUEÑA </t>
  </si>
  <si>
    <t xml:space="preserve">LLAVES EN L GRANDE </t>
  </si>
  <si>
    <t>MANGO EN T ANCLAJE RAPIDO 5.5</t>
  </si>
  <si>
    <t>PINZA REDUCTORA  DE PUNTA</t>
  </si>
  <si>
    <t xml:space="preserve">BROCAS DE ANCLAJE RAPIDO 2.8MM CON TOPE </t>
  </si>
  <si>
    <t xml:space="preserve">BROCAS DE ANCLAJE RAPIDO 2.7MM CON TOPE </t>
  </si>
  <si>
    <t xml:space="preserve">PLACA BLOQ. RECONSTRUCCION RECTA 5 ORIF. TIT </t>
  </si>
  <si>
    <t xml:space="preserve">PLACA BLOQ. RECONSTRUCCION RECTA 6 ORIF. TIT </t>
  </si>
  <si>
    <t xml:space="preserve">PLACA BLOQ. RECONSTRUCCION RECTA 7 ORIF. TIT </t>
  </si>
  <si>
    <t xml:space="preserve">PLACA BLOQ. RECONSTRUCCION RECTA 8 ORIF. TIT </t>
  </si>
  <si>
    <t xml:space="preserve">PLACA BLOQ. RECONSTRUCCION RECTA 9 ORIF. TIT </t>
  </si>
  <si>
    <t xml:space="preserve">PLACA BLOQ. RECONSTRUCCION RECTA 10 ORIF. TIT </t>
  </si>
  <si>
    <t xml:space="preserve">PLACA BLOQ. RECONSTRUCCION RECTA 12 ORIF. TIT </t>
  </si>
  <si>
    <t xml:space="preserve">PLACA BLOQ. RECONSTRUCCION RECTA 14 ORIF. TIT </t>
  </si>
  <si>
    <t xml:space="preserve">PLACA BLOQ. RECONSTRUCCION RECTA 16 ORIF. TIT </t>
  </si>
  <si>
    <t xml:space="preserve">IDENTIFICACION DEL PACIENTE </t>
  </si>
  <si>
    <t xml:space="preserve">11:00AM </t>
  </si>
  <si>
    <t>Ti-102.250</t>
  </si>
  <si>
    <t>Ti-102.255</t>
  </si>
  <si>
    <t>2100027758</t>
  </si>
  <si>
    <t>Ti-102.260</t>
  </si>
  <si>
    <t>2100027759</t>
  </si>
  <si>
    <t>55903565YN</t>
  </si>
  <si>
    <t>1900047462</t>
  </si>
  <si>
    <t>55903570YN</t>
  </si>
  <si>
    <t>1900047727</t>
  </si>
  <si>
    <t>2100004807</t>
  </si>
  <si>
    <t>T500935020</t>
  </si>
  <si>
    <t>T500935022</t>
  </si>
  <si>
    <t>T500935024</t>
  </si>
  <si>
    <t>T500935026</t>
  </si>
  <si>
    <t>T500935028</t>
  </si>
  <si>
    <t>T500935030</t>
  </si>
  <si>
    <t>T500935032</t>
  </si>
  <si>
    <t>T500935034</t>
  </si>
  <si>
    <t>T500935036</t>
  </si>
  <si>
    <t>T500935038</t>
  </si>
  <si>
    <t>T500935042</t>
  </si>
  <si>
    <t>T500935044</t>
  </si>
  <si>
    <t>T500935046</t>
  </si>
  <si>
    <t>T500935048</t>
  </si>
  <si>
    <t>T500935065</t>
  </si>
  <si>
    <t>T500935070</t>
  </si>
  <si>
    <t>040030030</t>
  </si>
  <si>
    <t>M200400313</t>
  </si>
  <si>
    <t>040030035</t>
  </si>
  <si>
    <t>1405040036</t>
  </si>
  <si>
    <t>MATRIZ OSEA DESMINERALIZADA TIPO PUTTY 10CC</t>
  </si>
  <si>
    <t>SUSTITUTO OSEO CORTICOESPONJOSO 15CC</t>
  </si>
  <si>
    <t>A210530-732</t>
  </si>
  <si>
    <t>O296740062</t>
  </si>
  <si>
    <t>O8A022</t>
  </si>
  <si>
    <t>FECHA DE CADUCIDAD</t>
  </si>
  <si>
    <t>SUBTOTAL SIN IMPUESTOS</t>
  </si>
  <si>
    <t xml:space="preserve">                                                                                                           IVA</t>
  </si>
  <si>
    <t>VALOR TOTAL</t>
  </si>
  <si>
    <t>INSRUMENTADOR</t>
  </si>
  <si>
    <t>CANTIDAD</t>
  </si>
  <si>
    <t>DESCRIPCION</t>
  </si>
  <si>
    <t xml:space="preserve"> ANCLAJE RAPIDO 1.5 DORADO TORQUE </t>
  </si>
  <si>
    <t>ATORNILLADOR DE  ANCLAJE RAPIDO HEXAGONAL 3.5</t>
  </si>
  <si>
    <t>ATORNILLADOR  DE  ANCLAJE RAPIDO STARDRIVE 3.5</t>
  </si>
  <si>
    <t xml:space="preserve">BROCAS 2.7 LARGA </t>
  </si>
  <si>
    <t>MOTOR</t>
  </si>
  <si>
    <t>ADPTADORES ANCLAJE RAPIDO</t>
  </si>
  <si>
    <t>LLAVE JACOBS</t>
  </si>
  <si>
    <t>PORTA BATERIA</t>
  </si>
  <si>
    <t>INTERCAMBIADOR DE BATERIA</t>
  </si>
  <si>
    <t>EQUIPO PELVIS</t>
  </si>
  <si>
    <t xml:space="preserve">PINZA REDUCTORA  DE PELVIS </t>
  </si>
  <si>
    <t xml:space="preserve">DISCOS DE REDUCCION </t>
  </si>
  <si>
    <t xml:space="preserve">PINZAS DE REDUCCION CURVA DE PUNTAS </t>
  </si>
  <si>
    <t>GUIA DE BROCA 3.5-2,5MM</t>
  </si>
  <si>
    <t>GUIA DE BROCA 3.0-4,5MM</t>
  </si>
  <si>
    <t xml:space="preserve">TARRAJA DE ANCLAJE RAPIDO CORTICAL </t>
  </si>
  <si>
    <t xml:space="preserve">BROCA DE 3.0MM </t>
  </si>
  <si>
    <t xml:space="preserve">TARRAJA ESPONJOSO  EN T </t>
  </si>
  <si>
    <t xml:space="preserve">BROCA DE 2.5MM </t>
  </si>
  <si>
    <t xml:space="preserve">ANCLAJE RAPIDO  DE 2.5MM </t>
  </si>
  <si>
    <t xml:space="preserve">IMPACTOR LISO </t>
  </si>
  <si>
    <t>BANDEJA MEDIA DOS</t>
  </si>
  <si>
    <t xml:space="preserve">PINZA SUJETADORA DE TORNILLOS </t>
  </si>
  <si>
    <t xml:space="preserve">PUNZON </t>
  </si>
  <si>
    <t xml:space="preserve">ATORNILLADOR HEXAGONAL CON CAMISA </t>
  </si>
  <si>
    <t xml:space="preserve">ATORNILLADOR HEXAGONAL FLEXIBLE </t>
  </si>
  <si>
    <t xml:space="preserve">PINZA REDUCDORA CON PUNTAS </t>
  </si>
  <si>
    <t xml:space="preserve">MANGO DE ANCLAJE RAPIDO  </t>
  </si>
  <si>
    <t>BANDEJA MEDIA TRES</t>
  </si>
  <si>
    <t xml:space="preserve">GUIA DE BROCA </t>
  </si>
  <si>
    <t xml:space="preserve">BROCA FLEXIBLE </t>
  </si>
  <si>
    <t xml:space="preserve">DOBLADORAS DE PLACA </t>
  </si>
  <si>
    <t xml:space="preserve">PLANTILLA RECTA </t>
  </si>
  <si>
    <t xml:space="preserve">PLANTILLA CURVA </t>
  </si>
  <si>
    <t xml:space="preserve">PINZA REDUCTORA CON PUNTAS </t>
  </si>
  <si>
    <t xml:space="preserve">FORCEPS REDUCTO SMALL </t>
  </si>
  <si>
    <t xml:space="preserve">FORCEPS REDUCTO LARGE </t>
  </si>
  <si>
    <t>BANDEJA INFERIOR</t>
  </si>
  <si>
    <t xml:space="preserve">PINZA REDUCCION CURVA </t>
  </si>
  <si>
    <t xml:space="preserve">GANCHO CON MANGO EN T </t>
  </si>
  <si>
    <t xml:space="preserve">GANCHO </t>
  </si>
  <si>
    <t xml:space="preserve">DOBLADORA DE PLACAS </t>
  </si>
  <si>
    <t xml:space="preserve">PINZA DE REDUCCION DE TORNILLOS DISTRACTOR </t>
  </si>
  <si>
    <t xml:space="preserve">RETRACTOR DE PELVIS </t>
  </si>
  <si>
    <t>BATERIAS ROJAS</t>
  </si>
  <si>
    <t xml:space="preserve">CONTENEDOR CON TAPA </t>
  </si>
  <si>
    <t xml:space="preserve">OBSERVACIONES </t>
  </si>
  <si>
    <t>NEIQ0541</t>
  </si>
  <si>
    <t>15284</t>
  </si>
  <si>
    <t>727.106C</t>
  </si>
  <si>
    <t>727.107C</t>
  </si>
  <si>
    <t>727.108C</t>
  </si>
  <si>
    <t>727.109C</t>
  </si>
  <si>
    <t>727.110C</t>
  </si>
  <si>
    <t>102.212</t>
  </si>
  <si>
    <t>210733721</t>
  </si>
  <si>
    <t>102.214</t>
  </si>
  <si>
    <t>220344216</t>
  </si>
  <si>
    <t>102.216</t>
  </si>
  <si>
    <t>211038700</t>
  </si>
  <si>
    <t>102.218</t>
  </si>
  <si>
    <t>210936085</t>
  </si>
  <si>
    <t>102.220</t>
  </si>
  <si>
    <t>200112147</t>
  </si>
  <si>
    <t>102.222</t>
  </si>
  <si>
    <t>191210360</t>
  </si>
  <si>
    <t>102.224</t>
  </si>
  <si>
    <t>191210361</t>
  </si>
  <si>
    <t>102.226</t>
  </si>
  <si>
    <t>102.228</t>
  </si>
  <si>
    <t>211240944</t>
  </si>
  <si>
    <t>102.230</t>
  </si>
  <si>
    <t>102.232</t>
  </si>
  <si>
    <t>102.234</t>
  </si>
  <si>
    <t>102.236</t>
  </si>
  <si>
    <t>211140093</t>
  </si>
  <si>
    <t>102.238</t>
  </si>
  <si>
    <t>102.240</t>
  </si>
  <si>
    <t>210228500</t>
  </si>
  <si>
    <t>102.242</t>
  </si>
  <si>
    <t>201225757</t>
  </si>
  <si>
    <t>102.244</t>
  </si>
  <si>
    <t>201225758</t>
  </si>
  <si>
    <t>102.246</t>
  </si>
  <si>
    <t>210330220</t>
  </si>
  <si>
    <t>102.248</t>
  </si>
  <si>
    <t>210733736</t>
  </si>
  <si>
    <t>102.250</t>
  </si>
  <si>
    <t>210733737</t>
  </si>
  <si>
    <t>102.260</t>
  </si>
  <si>
    <t>210733742</t>
  </si>
  <si>
    <t>102.264</t>
  </si>
  <si>
    <t>SF-102.212</t>
  </si>
  <si>
    <t>SF-102.214</t>
  </si>
  <si>
    <t>190805841</t>
  </si>
  <si>
    <t>SF-102.216</t>
  </si>
  <si>
    <t>190805843</t>
  </si>
  <si>
    <t>SF-102.218</t>
  </si>
  <si>
    <t>190805845</t>
  </si>
  <si>
    <t>SF-102.220</t>
  </si>
  <si>
    <t>SF-102.222</t>
  </si>
  <si>
    <t>190602740</t>
  </si>
  <si>
    <t>SF-102.224</t>
  </si>
  <si>
    <t>190805851</t>
  </si>
  <si>
    <t>SF-102.226</t>
  </si>
  <si>
    <t>190805853</t>
  </si>
  <si>
    <t>SF-102.228</t>
  </si>
  <si>
    <t>190805855</t>
  </si>
  <si>
    <t>SF-102.230</t>
  </si>
  <si>
    <t>190805857</t>
  </si>
  <si>
    <t xml:space="preserve">SF-102.232 </t>
  </si>
  <si>
    <t>190805859</t>
  </si>
  <si>
    <t>SF-102.234</t>
  </si>
  <si>
    <t>190805861</t>
  </si>
  <si>
    <t>SF-102.236</t>
  </si>
  <si>
    <t>190805863</t>
  </si>
  <si>
    <t>SF-102.238</t>
  </si>
  <si>
    <t>190805865</t>
  </si>
  <si>
    <t>SF-102.240</t>
  </si>
  <si>
    <t>190602744</t>
  </si>
  <si>
    <t>SF-102.242</t>
  </si>
  <si>
    <t>190602745</t>
  </si>
  <si>
    <t>SF-102.244</t>
  </si>
  <si>
    <t>190805870</t>
  </si>
  <si>
    <t>SF-102.246</t>
  </si>
  <si>
    <t>200111920</t>
  </si>
  <si>
    <t>SF-102.248</t>
  </si>
  <si>
    <t>200111929</t>
  </si>
  <si>
    <t>SF-102.250</t>
  </si>
  <si>
    <t>210936621</t>
  </si>
  <si>
    <t>SF-102.252</t>
  </si>
  <si>
    <t>SF-102.254</t>
  </si>
  <si>
    <t>190805880</t>
  </si>
  <si>
    <t>SF-102.256</t>
  </si>
  <si>
    <t>201123927</t>
  </si>
  <si>
    <t>SF-102.258</t>
  </si>
  <si>
    <t>210936623</t>
  </si>
  <si>
    <t>103.020</t>
  </si>
  <si>
    <t>200112156</t>
  </si>
  <si>
    <t>103.026</t>
  </si>
  <si>
    <t>210126791</t>
  </si>
  <si>
    <t>103.030</t>
  </si>
  <si>
    <t>201023210</t>
  </si>
  <si>
    <t>103.035</t>
  </si>
  <si>
    <t>211240779</t>
  </si>
  <si>
    <t>103.040</t>
  </si>
  <si>
    <t>211240780</t>
  </si>
  <si>
    <t>103.045</t>
  </si>
  <si>
    <t>1055955.316L</t>
  </si>
  <si>
    <t>103.050</t>
  </si>
  <si>
    <t>1055955.317L</t>
  </si>
  <si>
    <t>103.055</t>
  </si>
  <si>
    <t>1055955.318L</t>
  </si>
  <si>
    <t>103.060</t>
  </si>
  <si>
    <t>1055955.320L</t>
  </si>
  <si>
    <t>115.030</t>
  </si>
  <si>
    <t>220445447</t>
  </si>
  <si>
    <t xml:space="preserve">TORNILLO DE BLOQUEO 3.5*12mm TITANIO </t>
  </si>
  <si>
    <t xml:space="preserve">TORNILLO DE BLOQUEO 3.5*14mm TITANIO </t>
  </si>
  <si>
    <t xml:space="preserve">TORNILLO DE BLOQUEO 3.5*16mm TITANIO </t>
  </si>
  <si>
    <t>TORNILLO DE BLOQUEO 3.5*18mm TITANIO</t>
  </si>
  <si>
    <t>TORNILLO DE BLOQUEO 3.5*20mm TITANIO</t>
  </si>
  <si>
    <t>TORNILLO DE BLOQUEO 3.5*22mm TITANIO</t>
  </si>
  <si>
    <t>TORNILLO DE BLOQUEO 3.5*24mm TITANIO</t>
  </si>
  <si>
    <t>TORNILLO DE BLOQUEO 3.5*26mm TITANIO</t>
  </si>
  <si>
    <t>TORNILLO DE BLOQUEO 3.5*28mm TITANIO</t>
  </si>
  <si>
    <t xml:space="preserve">TORNILLO DE BLOQUEO 3.5*30mm TITANIO </t>
  </si>
  <si>
    <t>TORNILLO DE BLOQUEO 3.5*32mm TITANIO</t>
  </si>
  <si>
    <t>TORNILLO DE BLOQUEO 3.5*34mm TITANIO</t>
  </si>
  <si>
    <t>TORNILLO DE BLOQUEO 3.5*36mm TITANIO</t>
  </si>
  <si>
    <t>TORNILLO DE BLOQUEO 3.5*38mm TITANIO</t>
  </si>
  <si>
    <t>TORNILLO DE BLOQUEO 3.5*40mm TITANIO</t>
  </si>
  <si>
    <t>TORNILLO DE BLOQUEO 3.5*42mm TITANIO</t>
  </si>
  <si>
    <t>TORNILLO DE BLOQUEO 3.5*44mm TITANIO</t>
  </si>
  <si>
    <t>TORNILLO DE BLOQUEO 3.5*46mm TITANIO</t>
  </si>
  <si>
    <t>TORNILLO DE BLOQUEO 3.5*48mm TITANIO</t>
  </si>
  <si>
    <t>TORNILLO DE BLOQUEO 3.5*50mm TITANIO</t>
  </si>
  <si>
    <t>T500935052</t>
  </si>
  <si>
    <t>TORNILLO DE BLOQUEO 3.5*52mm TITANIO</t>
  </si>
  <si>
    <t>T500935054</t>
  </si>
  <si>
    <t>TORNILLO DE BLOQUEO 3.5*54mm TITANIO</t>
  </si>
  <si>
    <t>T500935056</t>
  </si>
  <si>
    <t>TORNILLO DE BLOQUEO 3.5*56mm TITANIO</t>
  </si>
  <si>
    <t>T500935058</t>
  </si>
  <si>
    <t>TORNILLO DE BLOQUEO 3.5*58mm TITANIO</t>
  </si>
  <si>
    <t>TORNILLO DE BLOQUEO 3.5*60mm TITANIO</t>
  </si>
  <si>
    <t>TORNILLO DE BLOQUEO 3.5*65mm TITANIO</t>
  </si>
  <si>
    <t xml:space="preserve">TORNILLO DE BLOQUEO 3.5*70mm TITANIO </t>
  </si>
  <si>
    <t>ARANDELAS 3.5mm TITANIO</t>
  </si>
  <si>
    <t>TORNILLO ESPONJOSO 4.0*30 mm TITANIO</t>
  </si>
  <si>
    <t>TORNILLO ESPONJOSO 4.0*35 mm TITANIO</t>
  </si>
  <si>
    <t>TORNILLO ESPONJOSO 4.0*40 mm TITANIO</t>
  </si>
  <si>
    <t>TORNILLO ESPONJOSO 4.0*45 mm TITANIO</t>
  </si>
  <si>
    <t>TORNILLO ESPONJOSO 4.0*50 mm TITANIO</t>
  </si>
  <si>
    <t>TORNILLO ESPONJOSO 4.0*55 mm TITANIO</t>
  </si>
  <si>
    <t>TORNILLO ESPONJOSO 4.0*60 mm TITANIO</t>
  </si>
  <si>
    <t>TORNILLO CORTICAL 3.5*12 mm TITANIO</t>
  </si>
  <si>
    <t>TORNILLO CORTICAL 3.5*14 mm TITANIO</t>
  </si>
  <si>
    <t>TORNILLO CORTICAL 3.5*16 mm TITANIO</t>
  </si>
  <si>
    <t>TORNILLO CORTICAL 3.5*18 mm TITANIO</t>
  </si>
  <si>
    <t>TORNILLO CORTICAL 3.5*20 mm TITANIO</t>
  </si>
  <si>
    <t>TORNILLO CORTICAL 3.5*22 mm TITANIO</t>
  </si>
  <si>
    <t>TORNILLO CORTICAL 3.5*24 mm TITANIO</t>
  </si>
  <si>
    <t>TORNILLO CORTICAL 3.5*26 mm TITANIO</t>
  </si>
  <si>
    <t>TORNILLO CORTICAL 3.5*28 mm TITANIO</t>
  </si>
  <si>
    <t>TORNILLO CORTICAL 3.5*30 mm TITANIO</t>
  </si>
  <si>
    <t>TORNILLO CORTICAL 3.5*32 mm TITANIO</t>
  </si>
  <si>
    <t>TORNILLO CORTICAL 3.5*34 mm TITANIO</t>
  </si>
  <si>
    <t>TORNILLO CORTICAL 3.5*36 mm TITANIO</t>
  </si>
  <si>
    <t>TORNILLO CORTICAL 3.5*38 mm TITANIO</t>
  </si>
  <si>
    <t>TORNILLO CORTICAL 3.5*40 mm TITANIO</t>
  </si>
  <si>
    <t>TORNILLO CORTICAL 3.5*42 mm TITANIO</t>
  </si>
  <si>
    <t>TORNILLO CORTICAL 3.5*44 mm TITANIO</t>
  </si>
  <si>
    <t>TORNILLO CORTICAL 3.5*46 mm TITANIO</t>
  </si>
  <si>
    <t>TORNILLO CORTICAL 3.5*48 mm TITANIO</t>
  </si>
  <si>
    <t>TORNILLO CORTICAL 3.5*50 mm TITANIO</t>
  </si>
  <si>
    <t>TORNILLO CORTICAL 3.5*55 mm TITANIO</t>
  </si>
  <si>
    <t>TORNILLO CORTICAL 3.5*60 mm TITANIO</t>
  </si>
  <si>
    <t>TORNILLO CORTICAL 3.5*65 mm TITANIO</t>
  </si>
  <si>
    <t>TORNILLO CORTICAL 3.5*70 mm TITANIO</t>
  </si>
  <si>
    <t>INSTRUMENTAL 3.5 IRENE # 2</t>
  </si>
  <si>
    <t>102.252</t>
  </si>
  <si>
    <t>210734296</t>
  </si>
  <si>
    <t>102.254</t>
  </si>
  <si>
    <t>210733739</t>
  </si>
  <si>
    <t>102.256</t>
  </si>
  <si>
    <t>200112565</t>
  </si>
  <si>
    <t>200112566</t>
  </si>
  <si>
    <t xml:space="preserve">TORNILLO DE  BLOQUEO 3.5 *18mm ACERO </t>
  </si>
  <si>
    <t xml:space="preserve">TORNILLO DE  BLOQUEO 3.5 *20mm ACERO </t>
  </si>
  <si>
    <t xml:space="preserve">TORNILLO DE  BLOQUEO 3.5 *22mm ACERO </t>
  </si>
  <si>
    <t xml:space="preserve">TORNILLO DE  BLOQUEO 3.5 *24mm ACERO </t>
  </si>
  <si>
    <t xml:space="preserve">TORNILLO DE  BLOQUEO 3.5 *26mm ACERO </t>
  </si>
  <si>
    <t xml:space="preserve">TORNILLO DE  BLOQUEO 3.5 *28mm ACERO </t>
  </si>
  <si>
    <t xml:space="preserve">TORNILLO DE  BLOQUEO 3.5 *30mm ACERO </t>
  </si>
  <si>
    <t xml:space="preserve">TORNILLO DE  BLOQUEO 3.5 *32mm ACERO </t>
  </si>
  <si>
    <t xml:space="preserve">TORNILLO DE  BLOQUEO 3.5 *34mm ACERO </t>
  </si>
  <si>
    <t xml:space="preserve">TORNILLO DE  BLOQUEO 3.5 *36mm ACERO </t>
  </si>
  <si>
    <t xml:space="preserve">TORNILLO DE  BLOQUEO 3.5 *38mm ACERO </t>
  </si>
  <si>
    <t xml:space="preserve">TORNILLO DE  BLOQUEO 3.5 *40mm ACERO </t>
  </si>
  <si>
    <t xml:space="preserve">TORNILLO DE  BLOQUEO 3.5 *42mm ACERO </t>
  </si>
  <si>
    <t xml:space="preserve">TORNILLO DE  BLOQUEO 3.5 *44mm ACERO </t>
  </si>
  <si>
    <t xml:space="preserve">TORNILLO DE  BLOQUEO 3.5 *46mm ACERO </t>
  </si>
  <si>
    <t xml:space="preserve">TORNILLO DE  BLOQUEO 3.5 *48mm ACERO </t>
  </si>
  <si>
    <t xml:space="preserve">TORNILLO DE  BLOQUEO 3.5 *50mm ACERO </t>
  </si>
  <si>
    <t xml:space="preserve">TORNILLO DE  BLOQUEO 3.5 *52mm ACERO </t>
  </si>
  <si>
    <t xml:space="preserve">TORNILLO DE  BLOQUEO 3.5 *54mm ACERO </t>
  </si>
  <si>
    <t xml:space="preserve">TORNILLO DE  BLOQUEO 3.5 *56mm ACERO </t>
  </si>
  <si>
    <t xml:space="preserve">TORNILLO DE  BLOQUEO 3.5 *58mm ACERO </t>
  </si>
  <si>
    <t>SF-102.260</t>
  </si>
  <si>
    <t>210936624</t>
  </si>
  <si>
    <t xml:space="preserve">TORNILLO DE  BLOQUEO 3.5 *60mm ACERO </t>
  </si>
  <si>
    <t xml:space="preserve">TORNILLO DE  BLOQUEO 3.5 *12mm ACERO </t>
  </si>
  <si>
    <t xml:space="preserve">TORNILLO DE  BLOQUEO 3.5 *14mm ACERO </t>
  </si>
  <si>
    <t xml:space="preserve">TORNILLO DE  BLOQUEO 3.5 *16mm ACERO </t>
  </si>
  <si>
    <t xml:space="preserve">IMPACTORES </t>
  </si>
  <si>
    <t>SEPARADORES BENNET</t>
  </si>
  <si>
    <t>SEPARADORES HOMMAN MEDIANOS</t>
  </si>
  <si>
    <t>DESPERIO</t>
  </si>
  <si>
    <t>OSTEOTOMO</t>
  </si>
  <si>
    <t>PINZAS REDUCTORAS CANGREJO ARANDELA</t>
  </si>
  <si>
    <t>PINZAVERBRUGUER ARANDELA</t>
  </si>
  <si>
    <t>MARTILLO</t>
  </si>
  <si>
    <t>MANGO TORQUE NEGRO</t>
  </si>
  <si>
    <t>ATORNILLADOR 4.5</t>
  </si>
  <si>
    <t>SEPARADORES HOMMAN FINOS LARGOS</t>
  </si>
  <si>
    <t>444.104</t>
  </si>
  <si>
    <t>PLACA   SENCILLA  RECONSTRUCCION  3.5*4 ORIF. ACERO</t>
  </si>
  <si>
    <t>444.105</t>
  </si>
  <si>
    <t>PLACA   SENCILLA  RECONSTRUCCION  3.5*5 ORIF. ACERO</t>
  </si>
  <si>
    <t>444.106</t>
  </si>
  <si>
    <t>211240693</t>
  </si>
  <si>
    <t>PLACA   SENCILLA  RECONSTRUCCION  3.5*6 ORIF. ACERO</t>
  </si>
  <si>
    <t>444.107</t>
  </si>
  <si>
    <t>211240694</t>
  </si>
  <si>
    <t>PLACA   SENCILLA  RECONSTRUCCION  3.5*7 ORIF. ACERO</t>
  </si>
  <si>
    <t>444.108</t>
  </si>
  <si>
    <t>PLACA   SENCILLA  RECONSTRUCCION  3.5*8 ORIF. ACERO</t>
  </si>
  <si>
    <t>444.109</t>
  </si>
  <si>
    <t>220142279</t>
  </si>
  <si>
    <t>PLACA   SENCILLA  RECONSTRUCCION  3.5*9 ORIF. ACERO</t>
  </si>
  <si>
    <t>444.110</t>
  </si>
  <si>
    <t>200112942</t>
  </si>
  <si>
    <t>PLACA   SENCILLA  RECONSTRUCCION  3.5*10 ORIF. ACERO</t>
  </si>
  <si>
    <t>444.111</t>
  </si>
  <si>
    <t>PLACA   SENCILLA  RECONSTRUCCION  3.5*11 ORIF. ACERO</t>
  </si>
  <si>
    <t>PLACA   SENCILLA  RECONSTRUCCION  3.5*12 ORIF. ACERO</t>
  </si>
  <si>
    <t>444.112</t>
  </si>
  <si>
    <t>200112943</t>
  </si>
  <si>
    <t>SF-144.105</t>
  </si>
  <si>
    <t>PLACA BLOQ. RECONSTRUCCION 3.5mm *05 ORIF. ACERO</t>
  </si>
  <si>
    <t>SF-144.106</t>
  </si>
  <si>
    <t>PLACA BLOQ. RECONSTRUCCION 3.5mm *06 ORIF. ACERO</t>
  </si>
  <si>
    <t>SF-144.107</t>
  </si>
  <si>
    <t>PLACA BLOQ. RECONSTRUCCION 3.5mm *07 ORIF. ACERO</t>
  </si>
  <si>
    <t>SF-144.108</t>
  </si>
  <si>
    <t>PLACA BLOQ. RECONSTRUCCION 3.5mm *08 ORIF. ACERO</t>
  </si>
  <si>
    <t>SF-144.109</t>
  </si>
  <si>
    <t>PLACA BLOQ. RECONSTRUCCION 3.5mm *09 ORIF. ACERO</t>
  </si>
  <si>
    <t>SF-144.110</t>
  </si>
  <si>
    <t>PLACA BLOQ. RECONSTRUCCION 3.5mm *10 ORIF. ACERO</t>
  </si>
  <si>
    <t>PLACA BLOQ. RECONSTRUCCION 3.5mm *12 ORIF. ACERO</t>
  </si>
  <si>
    <t>PLACA BLOQ. RECONSTRUCCION 3.5mm *14 ORIF. ACERO</t>
  </si>
  <si>
    <t>SF-144.112</t>
  </si>
  <si>
    <t>SF-144.114</t>
  </si>
  <si>
    <t>18B275</t>
  </si>
  <si>
    <t>PLACA SENCILLA  RECONSTRUCCION  CURVA 3.5mm *06 ORIF. ACERO</t>
  </si>
  <si>
    <t>SF-727.106</t>
  </si>
  <si>
    <t>PLACA BLOQ. RECONSTRUCCION  CURVA 3.5mm *06 ORIF. ACERO</t>
  </si>
  <si>
    <t>SF-727.107</t>
  </si>
  <si>
    <t>PLACA BLOQ. RECONSTRUCCION  CURVA 3.5mm *07 ORIF. ACERO</t>
  </si>
  <si>
    <t>SF-727.108</t>
  </si>
  <si>
    <t>PLACA BLOQ. RECONSTRUCCION  CURVA 3.5mm *08 ORIF. ACERO</t>
  </si>
  <si>
    <t>PLACA SENCILLA  RECONSTRUCCION  CURVA 3.5mm *08 ORIF. ACERO</t>
  </si>
  <si>
    <t>SF-727.109</t>
  </si>
  <si>
    <t>PLACA BLOQ.  RECONSTRUCCION  CURVA 3.5mm *09 ORIF. ACERO</t>
  </si>
  <si>
    <t>PLACA SENCILLA  RECONSTRUCCION  CURVA 3.5mm *09 ORIF. ACERO</t>
  </si>
  <si>
    <t>SF-727.110</t>
  </si>
  <si>
    <t>PLACA BLOQ.  RECONSTRUCCION  CURVA 3.5mm *10 ORIF. ACERO</t>
  </si>
  <si>
    <t>PLACA SENCILLA  RECONSTRUCCION  CURVA 3.5mm *10 ORIF. ACERO</t>
  </si>
  <si>
    <t>727.111C</t>
  </si>
  <si>
    <t>PLACA SENCILLA  RECONSTRUCCION  CURVA 3.5mm *11 ORIF. ACERO</t>
  </si>
  <si>
    <t>SF-727.112</t>
  </si>
  <si>
    <t>PLACA BLOQ.  RECONSTRUCCION  CURVA 3.5mm *12 ORIF. ACERO</t>
  </si>
  <si>
    <t>727.112C</t>
  </si>
  <si>
    <t>PLACA SENCILLA  RECONSTRUCCION  CURVA 3.5mm *12 ORIF. ACERO</t>
  </si>
  <si>
    <t>PLACA SENCILLA  RECONSTRUCCION  CURVA 3.5mm *07 ORIF. ACERO</t>
  </si>
  <si>
    <t>SF-727.103</t>
  </si>
  <si>
    <t>SF-727.104</t>
  </si>
  <si>
    <t>SF-727.105</t>
  </si>
  <si>
    <t>PLACA BLOQ. RECONSTRUCCION  CURVA 3.5mm *03 ORIF. ACERO</t>
  </si>
  <si>
    <t>PLACA BLOQ. RECONSTRUCCION  CURVA 3.5mm *04 ORIF. ACERO</t>
  </si>
  <si>
    <t>PLACA BLOQ. RECONSTRUCCION  CURVA 3.5mm *05 ORIF. ACERO</t>
  </si>
  <si>
    <t xml:space="preserve">TORNILLO ESPONJOSO 4.0 *20 mm  ACERO </t>
  </si>
  <si>
    <t xml:space="preserve">TORNILLO ESPONJOSO 4.0 *26 mm  ACERO </t>
  </si>
  <si>
    <t xml:space="preserve">TORNILLO ESPONJOSO 4.0 *30 mm  ACERO </t>
  </si>
  <si>
    <t>TORNILLO ESPONJOSO 4.0*35 mm ACERO</t>
  </si>
  <si>
    <t>TORNILLO ESPONJOSO 4.0*40 mm ACERO</t>
  </si>
  <si>
    <t>TORNILLO ESPONJOSO 4.0*45 mm ACERO</t>
  </si>
  <si>
    <t>TORNILLO ESPONJOSO 4.0*50 mm ACERO</t>
  </si>
  <si>
    <t>TORNILLO ESPONJOSO 4.0*55 mm ACERO</t>
  </si>
  <si>
    <t>TORNILLO ESPONJOSO 4.0*60 mm ACERO</t>
  </si>
  <si>
    <t>ARANDELA 3.5 mm ACERO</t>
  </si>
  <si>
    <t xml:space="preserve">TORNILLO CORTICAL 3.5 *12 mm ACERO </t>
  </si>
  <si>
    <t xml:space="preserve">TORNILLO CORTICAL 3.5 *14 mm ACERO </t>
  </si>
  <si>
    <t xml:space="preserve">TORNILLO CORTICAL 3.5 *16 mm ACERO </t>
  </si>
  <si>
    <t xml:space="preserve">TORNILLO CORTICAL 3.5 *18 mm ACERO </t>
  </si>
  <si>
    <t xml:space="preserve">TORNILLO CORTICAL 3.5 *20 mm ACERO </t>
  </si>
  <si>
    <t xml:space="preserve">TORNILLO CORTICAL 3.5 *22 mm ACERO </t>
  </si>
  <si>
    <t xml:space="preserve">TORNILLO CORTICAL 3.5 *24 mm ACERO </t>
  </si>
  <si>
    <t xml:space="preserve">TORNILLO CORTICAL 3.5 *26 mm ACERO </t>
  </si>
  <si>
    <t xml:space="preserve">TORNILLO CORTICAL 3.5 *28 mm ACERO </t>
  </si>
  <si>
    <t xml:space="preserve">TORNILLO CORTICAL 3.5 *30 mm ACERO </t>
  </si>
  <si>
    <t xml:space="preserve">TORNILLO CORTICAL 3.5 *32 mm ACERO </t>
  </si>
  <si>
    <t xml:space="preserve">TORNILLO CORTICAL 3.5 *34 mm ACERO </t>
  </si>
  <si>
    <t xml:space="preserve">TORNILLO CORTICAL 3.5 *36 mm ACERO </t>
  </si>
  <si>
    <t xml:space="preserve">TORNILLO CORTICAL 3.5 *38 mm ACERO </t>
  </si>
  <si>
    <t xml:space="preserve">TORNILLO CORTICAL 3.5 *40 mm ACERO </t>
  </si>
  <si>
    <t xml:space="preserve">TORNILLO CORTICAL 3.5 *42 mm ACERO </t>
  </si>
  <si>
    <t xml:space="preserve">TORNILLO CORTICAL 3.5 *44 mm ACERO </t>
  </si>
  <si>
    <t xml:space="preserve">TORNILLO CORTICAL 3.5 *46 mm ACERO </t>
  </si>
  <si>
    <t xml:space="preserve">TORNILLO CORTICAL 3.5 *48 mm ACERO </t>
  </si>
  <si>
    <t xml:space="preserve">TORNILLO CORTICAL 3.5 *50 mm ACERO </t>
  </si>
  <si>
    <t xml:space="preserve">TORNILLO CORTICAL 3.5 *52 mm ACERO </t>
  </si>
  <si>
    <t xml:space="preserve">TORNILLO CORTICAL 3.5 *54 mm ACERO </t>
  </si>
  <si>
    <t xml:space="preserve">TORNILLO CORTICAL 3.5 *56 mm ACERO </t>
  </si>
  <si>
    <t xml:space="preserve">TORNILLO CORTICAL 3.5 *58 mm ACERO </t>
  </si>
  <si>
    <t xml:space="preserve">TORNILLO CORTICAL 3.5 *60 mm ACERO </t>
  </si>
  <si>
    <t xml:space="preserve">TORNILLO CORTICAL 3.5 *64 mm ACERO </t>
  </si>
  <si>
    <t xml:space="preserve">PINZA EN PUNTA </t>
  </si>
  <si>
    <t>PASADOR DE ALAMBRE</t>
  </si>
  <si>
    <t>DOBLADORAS DE PLACA</t>
  </si>
  <si>
    <t>PINZAS REDUCTORAS CLAN DE LAYNE</t>
  </si>
  <si>
    <t xml:space="preserve">SEPARADORES DE HIBS </t>
  </si>
  <si>
    <t>LOWMAN</t>
  </si>
  <si>
    <t>BASICO DE 4.5MM</t>
  </si>
  <si>
    <t>NEIQ0783</t>
  </si>
  <si>
    <t xml:space="preserve">8:00AM </t>
  </si>
  <si>
    <t xml:space="preserve">DRA. ALVARADO </t>
  </si>
  <si>
    <t xml:space="preserve">GUALLICHICO ÑACATO JUAN ANDRES </t>
  </si>
  <si>
    <t>PLACA BLOQ. SINFISIS PUBICA *3.5mm *6 ORIF. TIT.</t>
  </si>
  <si>
    <t>A92790608</t>
  </si>
  <si>
    <t>2200046319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</si>
</sst>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 &quot;$&quot;* #,##0_ ;_ &quot;$&quot;* \-#,##0_ ;_ &quot;$&quot;* &quot;-&quot;_ ;_ @_ "/>
    <numFmt numFmtId="44" formatCode="_ &quot;$&quot;* #,##0.00_ ;_ &quot;$&quot;* \-#,##0.00_ ;_ &quot;$&quot;* &quot;-&quot;??_ ;_ @_ "/>
    <numFmt numFmtId="164" formatCode="[$-F800]dddd\,\ mmmm\ dd\,\ yyyy"/>
    <numFmt numFmtId="165" formatCode="_(&quot;$&quot;* #,##0.00_);_(&quot;$&quot;* \(#,##0.00\);_(&quot;$&quot;* &quot;-&quot;??_);_(@_)"/>
    <numFmt numFmtId="166" formatCode="&quot;$&quot;#,##0.00"/>
    <numFmt numFmtId="167" formatCode="_-[$$-240A]\ * #,##0.00_-;\-[$$-240A]\ * #,##0.00_-;_-[$$-240A]\ * &quot;-&quot;??_-;_-@_-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4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sz val="14"/>
      <color rgb="FFFF0000"/>
      <name val="Arial"/>
      <family val="2"/>
    </font>
    <font>
      <sz val="14"/>
      <color rgb="FFFF0000"/>
      <name val="Arial"/>
      <family val="2"/>
    </font>
    <font>
      <sz val="14"/>
      <color indexed="8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8"/>
      <name val="Calibri"/>
      <family val="2"/>
      <scheme val="minor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u/>
      <sz val="18"/>
      <color theme="1"/>
      <name val="Arial"/>
      <family val="2"/>
    </font>
    <font>
      <sz val="12"/>
      <color indexed="8"/>
      <name val="Arial"/>
      <family val="2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name val="Arial"/>
      <family val="2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42" fontId="1" fillId="0" borderId="0" applyFont="0" applyFill="0" applyBorder="0" applyAlignment="0" applyProtection="0"/>
  </cellStyleXfs>
  <cellXfs count="123">
    <xf numFmtId="0" fontId="0" fillId="0" borderId="0" xfId="0"/>
    <xf numFmtId="0" fontId="3" fillId="0" borderId="0" xfId="2" applyFont="1"/>
    <xf numFmtId="0" fontId="3" fillId="0" borderId="0" xfId="2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2" borderId="0" xfId="0" applyFont="1" applyFill="1" applyAlignment="1">
      <alignment horizontal="left" vertical="center"/>
    </xf>
    <xf numFmtId="14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5" fillId="0" borderId="0" xfId="0" applyFont="1"/>
    <xf numFmtId="0" fontId="8" fillId="0" borderId="0" xfId="0" applyFont="1" applyAlignment="1">
      <alignment horizontal="center"/>
    </xf>
    <xf numFmtId="0" fontId="10" fillId="0" borderId="0" xfId="0" applyFont="1" applyAlignment="1" applyProtection="1">
      <alignment vertical="top"/>
      <protection locked="0"/>
    </xf>
    <xf numFmtId="0" fontId="5" fillId="0" borderId="0" xfId="0" applyFont="1" applyAlignment="1" applyProtection="1">
      <alignment vertical="top"/>
      <protection locked="0"/>
    </xf>
    <xf numFmtId="0" fontId="11" fillId="0" borderId="0" xfId="0" applyFont="1" applyAlignment="1">
      <alignment horizontal="left" vertical="top"/>
    </xf>
    <xf numFmtId="0" fontId="5" fillId="0" borderId="0" xfId="0" applyFont="1" applyAlignment="1">
      <alignment horizontal="center" readingOrder="1"/>
    </xf>
    <xf numFmtId="0" fontId="5" fillId="0" borderId="0" xfId="0" applyFont="1" applyAlignment="1" applyProtection="1">
      <alignment horizontal="center" vertical="top" wrapText="1" readingOrder="1"/>
      <protection locked="0"/>
    </xf>
    <xf numFmtId="0" fontId="5" fillId="0" borderId="0" xfId="0" applyFont="1" applyAlignment="1" applyProtection="1">
      <alignment horizontal="left" vertical="top" readingOrder="1"/>
      <protection locked="0"/>
    </xf>
    <xf numFmtId="0" fontId="6" fillId="0" borderId="0" xfId="2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6" fillId="0" borderId="3" xfId="0" applyFont="1" applyBorder="1"/>
    <xf numFmtId="0" fontId="12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left"/>
    </xf>
    <xf numFmtId="0" fontId="12" fillId="0" borderId="2" xfId="0" applyFont="1" applyBorder="1" applyAlignment="1">
      <alignment horizontal="center"/>
    </xf>
    <xf numFmtId="0" fontId="12" fillId="0" borderId="2" xfId="0" applyFont="1" applyBorder="1"/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66" fontId="13" fillId="0" borderId="2" xfId="3" applyNumberFormat="1" applyFont="1" applyBorder="1" applyAlignment="1">
      <alignment horizontal="center"/>
    </xf>
    <xf numFmtId="166" fontId="8" fillId="0" borderId="0" xfId="2" applyNumberFormat="1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8" fillId="2" borderId="0" xfId="0" applyFont="1" applyFill="1" applyAlignment="1">
      <alignment horizontal="center" vertical="center"/>
    </xf>
    <xf numFmtId="166" fontId="8" fillId="0" borderId="2" xfId="1" applyNumberFormat="1" applyFont="1" applyBorder="1" applyAlignment="1">
      <alignment horizontal="center"/>
    </xf>
    <xf numFmtId="0" fontId="14" fillId="0" borderId="4" xfId="0" applyFont="1" applyBorder="1" applyAlignment="1">
      <alignment horizontal="left"/>
    </xf>
    <xf numFmtId="166" fontId="8" fillId="0" borderId="0" xfId="1" applyNumberFormat="1" applyFont="1" applyBorder="1" applyAlignment="1">
      <alignment horizontal="center"/>
    </xf>
    <xf numFmtId="0" fontId="16" fillId="3" borderId="0" xfId="0" applyFont="1" applyFill="1" applyAlignment="1">
      <alignment horizontal="left" vertical="center"/>
    </xf>
    <xf numFmtId="164" fontId="17" fillId="0" borderId="2" xfId="0" applyNumberFormat="1" applyFont="1" applyBorder="1" applyAlignment="1">
      <alignment horizontal="left" vertical="center"/>
    </xf>
    <xf numFmtId="0" fontId="18" fillId="0" borderId="2" xfId="0" applyFont="1" applyBorder="1" applyAlignment="1">
      <alignment horizontal="center" vertical="center"/>
    </xf>
    <xf numFmtId="0" fontId="12" fillId="0" borderId="0" xfId="0" applyFont="1"/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7" fillId="0" borderId="0" xfId="0" applyFont="1"/>
    <xf numFmtId="0" fontId="16" fillId="3" borderId="0" xfId="0" applyFont="1" applyFill="1" applyAlignment="1">
      <alignment horizontal="left" vertical="center" wrapText="1"/>
    </xf>
    <xf numFmtId="0" fontId="14" fillId="0" borderId="2" xfId="0" applyFont="1" applyBorder="1" applyAlignment="1">
      <alignment horizontal="left"/>
    </xf>
    <xf numFmtId="0" fontId="17" fillId="0" borderId="2" xfId="0" applyFont="1" applyBorder="1" applyAlignment="1">
      <alignment horizontal="center" vertical="center"/>
    </xf>
    <xf numFmtId="20" fontId="17" fillId="0" borderId="2" xfId="0" applyNumberFormat="1" applyFont="1" applyBorder="1" applyAlignment="1">
      <alignment horizontal="left" vertical="center"/>
    </xf>
    <xf numFmtId="0" fontId="17" fillId="0" borderId="2" xfId="0" applyFont="1" applyBorder="1" applyAlignment="1">
      <alignment vertical="center"/>
    </xf>
    <xf numFmtId="0" fontId="17" fillId="0" borderId="0" xfId="0" applyFont="1" applyAlignment="1">
      <alignment vertical="center"/>
    </xf>
    <xf numFmtId="0" fontId="17" fillId="0" borderId="0" xfId="0" applyFont="1" applyAlignment="1">
      <alignment horizontal="left" vertical="center"/>
    </xf>
    <xf numFmtId="0" fontId="16" fillId="3" borderId="0" xfId="0" applyFont="1" applyFill="1" applyAlignment="1">
      <alignment vertical="center" wrapText="1"/>
    </xf>
    <xf numFmtId="20" fontId="17" fillId="0" borderId="2" xfId="0" applyNumberFormat="1" applyFont="1" applyBorder="1" applyAlignment="1">
      <alignment vertical="center"/>
    </xf>
    <xf numFmtId="0" fontId="18" fillId="0" borderId="0" xfId="0" applyFont="1" applyAlignment="1">
      <alignment vertical="center"/>
    </xf>
    <xf numFmtId="0" fontId="18" fillId="0" borderId="0" xfId="0" applyFont="1" applyAlignment="1">
      <alignment horizontal="left" vertical="center"/>
    </xf>
    <xf numFmtId="49" fontId="12" fillId="0" borderId="2" xfId="0" applyNumberFormat="1" applyFont="1" applyBorder="1" applyAlignment="1">
      <alignment horizontal="left"/>
    </xf>
    <xf numFmtId="1" fontId="12" fillId="0" borderId="2" xfId="0" applyNumberFormat="1" applyFont="1" applyBorder="1" applyAlignment="1">
      <alignment horizontal="left"/>
    </xf>
    <xf numFmtId="49" fontId="20" fillId="0" borderId="2" xfId="0" applyNumberFormat="1" applyFont="1" applyBorder="1" applyAlignment="1">
      <alignment horizontal="left"/>
    </xf>
    <xf numFmtId="0" fontId="20" fillId="0" borderId="2" xfId="0" applyFont="1" applyBorder="1" applyAlignment="1">
      <alignment horizontal="left"/>
    </xf>
    <xf numFmtId="0" fontId="0" fillId="0" borderId="0" xfId="0" applyAlignment="1">
      <alignment horizontal="center"/>
    </xf>
    <xf numFmtId="0" fontId="20" fillId="2" borderId="0" xfId="0" applyFont="1" applyFill="1" applyAlignment="1">
      <alignment horizontal="left" vertical="center"/>
    </xf>
    <xf numFmtId="14" fontId="21" fillId="0" borderId="0" xfId="0" applyNumberFormat="1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2" applyFont="1"/>
    <xf numFmtId="0" fontId="13" fillId="0" borderId="0" xfId="0" applyFont="1"/>
    <xf numFmtId="0" fontId="14" fillId="0" borderId="0" xfId="0" applyFont="1" applyAlignment="1">
      <alignment horizontal="center" vertical="center"/>
    </xf>
    <xf numFmtId="0" fontId="23" fillId="0" borderId="0" xfId="0" applyFont="1" applyAlignment="1">
      <alignment horizontal="left" vertical="top"/>
    </xf>
    <xf numFmtId="0" fontId="12" fillId="0" borderId="0" xfId="0" applyFont="1" applyAlignment="1">
      <alignment horizontal="center"/>
    </xf>
    <xf numFmtId="0" fontId="17" fillId="4" borderId="2" xfId="0" applyFont="1" applyFill="1" applyBorder="1" applyAlignment="1">
      <alignment horizontal="center" vertical="center"/>
    </xf>
    <xf numFmtId="0" fontId="17" fillId="4" borderId="2" xfId="0" applyFont="1" applyFill="1" applyBorder="1" applyAlignment="1">
      <alignment horizontal="center" vertical="center" wrapText="1"/>
    </xf>
    <xf numFmtId="0" fontId="14" fillId="5" borderId="2" xfId="0" applyFont="1" applyFill="1" applyBorder="1" applyAlignment="1" applyProtection="1">
      <alignment horizontal="center" vertical="center" wrapText="1" readingOrder="1"/>
      <protection locked="0"/>
    </xf>
    <xf numFmtId="0" fontId="23" fillId="0" borderId="2" xfId="0" applyFont="1" applyBorder="1" applyAlignment="1">
      <alignment horizontal="left"/>
    </xf>
    <xf numFmtId="0" fontId="12" fillId="0" borderId="2" xfId="0" applyFont="1" applyBorder="1" applyAlignment="1">
      <alignment horizontal="right"/>
    </xf>
    <xf numFmtId="1" fontId="13" fillId="0" borderId="5" xfId="0" applyNumberFormat="1" applyFont="1" applyBorder="1" applyAlignment="1">
      <alignment horizontal="center"/>
    </xf>
    <xf numFmtId="4" fontId="12" fillId="0" borderId="2" xfId="0" applyNumberFormat="1" applyFont="1" applyBorder="1"/>
    <xf numFmtId="167" fontId="13" fillId="0" borderId="6" xfId="5" applyNumberFormat="1" applyFont="1" applyFill="1" applyBorder="1" applyAlignment="1"/>
    <xf numFmtId="44" fontId="12" fillId="0" borderId="6" xfId="1" applyFont="1" applyFill="1" applyBorder="1" applyAlignment="1"/>
    <xf numFmtId="9" fontId="17" fillId="0" borderId="2" xfId="2" applyNumberFormat="1" applyFont="1" applyBorder="1" applyAlignment="1">
      <alignment horizontal="left" wrapText="1"/>
    </xf>
    <xf numFmtId="0" fontId="17" fillId="0" borderId="0" xfId="2" applyFont="1" applyAlignment="1">
      <alignment horizontal="center" wrapText="1"/>
    </xf>
    <xf numFmtId="44" fontId="12" fillId="0" borderId="0" xfId="1" applyFont="1" applyFill="1" applyBorder="1" applyAlignment="1"/>
    <xf numFmtId="0" fontId="13" fillId="0" borderId="0" xfId="0" applyFont="1" applyAlignment="1">
      <alignment horizontal="center"/>
    </xf>
    <xf numFmtId="0" fontId="24" fillId="0" borderId="3" xfId="0" applyFont="1" applyBorder="1"/>
    <xf numFmtId="0" fontId="12" fillId="0" borderId="3" xfId="0" applyFont="1" applyBorder="1"/>
    <xf numFmtId="0" fontId="24" fillId="0" borderId="0" xfId="0" applyFont="1"/>
    <xf numFmtId="0" fontId="24" fillId="0" borderId="0" xfId="0" applyFont="1" applyAlignment="1">
      <alignment horizontal="right"/>
    </xf>
    <xf numFmtId="0" fontId="25" fillId="0" borderId="0" xfId="0" applyFont="1"/>
    <xf numFmtId="0" fontId="6" fillId="0" borderId="0" xfId="2" applyFont="1" applyAlignment="1">
      <alignment horizontal="left"/>
    </xf>
    <xf numFmtId="0" fontId="12" fillId="0" borderId="0" xfId="2" applyFont="1" applyAlignment="1">
      <alignment horizontal="left"/>
    </xf>
    <xf numFmtId="0" fontId="12" fillId="0" borderId="0" xfId="2" applyFont="1" applyAlignment="1">
      <alignment wrapText="1"/>
    </xf>
    <xf numFmtId="14" fontId="13" fillId="0" borderId="5" xfId="0" applyNumberFormat="1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23" fillId="0" borderId="8" xfId="0" applyFont="1" applyBorder="1" applyAlignment="1">
      <alignment horizontal="left"/>
    </xf>
    <xf numFmtId="0" fontId="17" fillId="0" borderId="2" xfId="0" applyFont="1" applyBorder="1" applyAlignment="1">
      <alignment horizontal="center"/>
    </xf>
    <xf numFmtId="0" fontId="13" fillId="0" borderId="0" xfId="0" applyFont="1" applyAlignment="1" applyProtection="1">
      <alignment horizontal="center" wrapText="1" readingOrder="1"/>
      <protection locked="0"/>
    </xf>
    <xf numFmtId="0" fontId="13" fillId="0" borderId="0" xfId="0" applyFont="1" applyAlignment="1" applyProtection="1">
      <alignment horizontal="left" readingOrder="1"/>
      <protection locked="0"/>
    </xf>
    <xf numFmtId="0" fontId="13" fillId="0" borderId="2" xfId="0" applyFont="1" applyBorder="1" applyAlignment="1">
      <alignment horizontal="left"/>
    </xf>
    <xf numFmtId="0" fontId="14" fillId="0" borderId="8" xfId="0" applyFont="1" applyBorder="1" applyAlignment="1">
      <alignment horizontal="center"/>
    </xf>
    <xf numFmtId="0" fontId="13" fillId="0" borderId="8" xfId="0" applyFont="1" applyBorder="1" applyAlignment="1">
      <alignment horizontal="left"/>
    </xf>
    <xf numFmtId="0" fontId="21" fillId="0" borderId="2" xfId="0" applyFont="1" applyBorder="1" applyAlignment="1">
      <alignment horizontal="left"/>
    </xf>
    <xf numFmtId="0" fontId="27" fillId="0" borderId="4" xfId="0" applyFont="1" applyBorder="1" applyAlignment="1">
      <alignment horizontal="left"/>
    </xf>
    <xf numFmtId="0" fontId="26" fillId="4" borderId="2" xfId="0" applyFont="1" applyFill="1" applyBorder="1" applyAlignment="1">
      <alignment horizontal="center" vertical="center" wrapText="1"/>
    </xf>
    <xf numFmtId="3" fontId="12" fillId="0" borderId="2" xfId="0" applyNumberFormat="1" applyFont="1" applyBorder="1" applyAlignment="1">
      <alignment horizontal="left"/>
    </xf>
    <xf numFmtId="0" fontId="6" fillId="0" borderId="2" xfId="0" applyFont="1" applyBorder="1" applyAlignment="1">
      <alignment horizontal="center"/>
    </xf>
    <xf numFmtId="0" fontId="12" fillId="0" borderId="8" xfId="0" applyFont="1" applyBorder="1"/>
    <xf numFmtId="0" fontId="24" fillId="0" borderId="2" xfId="0" applyFont="1" applyBorder="1" applyAlignment="1">
      <alignment horizontal="center"/>
    </xf>
    <xf numFmtId="0" fontId="24" fillId="0" borderId="2" xfId="0" applyFont="1" applyBorder="1"/>
    <xf numFmtId="0" fontId="28" fillId="0" borderId="0" xfId="0" applyFont="1" applyAlignment="1">
      <alignment horizontal="center"/>
    </xf>
    <xf numFmtId="0" fontId="6" fillId="0" borderId="2" xfId="0" applyFont="1" applyBorder="1"/>
    <xf numFmtId="166" fontId="13" fillId="0" borderId="2" xfId="3" applyNumberFormat="1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17" fillId="0" borderId="2" xfId="0" applyFont="1" applyBorder="1" applyAlignment="1">
      <alignment horizontal="left" vertical="center"/>
    </xf>
    <xf numFmtId="0" fontId="3" fillId="0" borderId="0" xfId="2" applyFont="1" applyAlignment="1">
      <alignment horizontal="center"/>
    </xf>
    <xf numFmtId="0" fontId="4" fillId="0" borderId="0" xfId="0" applyFont="1" applyAlignment="1">
      <alignment horizontal="center"/>
    </xf>
    <xf numFmtId="0" fontId="16" fillId="3" borderId="0" xfId="0" applyFont="1" applyFill="1" applyAlignment="1">
      <alignment horizontal="left" vertical="center"/>
    </xf>
    <xf numFmtId="0" fontId="16" fillId="3" borderId="1" xfId="0" applyFont="1" applyFill="1" applyBorder="1" applyAlignment="1">
      <alignment horizontal="left" vertical="center"/>
    </xf>
    <xf numFmtId="0" fontId="19" fillId="3" borderId="0" xfId="0" applyFont="1" applyFill="1" applyAlignment="1">
      <alignment horizontal="left" vertical="center" wrapText="1"/>
    </xf>
    <xf numFmtId="0" fontId="19" fillId="3" borderId="1" xfId="0" applyFont="1" applyFill="1" applyBorder="1" applyAlignment="1">
      <alignment horizontal="left" vertical="center" wrapText="1"/>
    </xf>
    <xf numFmtId="0" fontId="14" fillId="0" borderId="5" xfId="0" applyFont="1" applyBorder="1" applyAlignment="1">
      <alignment horizontal="center"/>
    </xf>
    <xf numFmtId="0" fontId="14" fillId="0" borderId="6" xfId="0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14" fillId="0" borderId="7" xfId="0" applyFont="1" applyBorder="1" applyAlignment="1">
      <alignment horizontal="center"/>
    </xf>
    <xf numFmtId="0" fontId="17" fillId="0" borderId="5" xfId="2" applyFont="1" applyBorder="1" applyAlignment="1">
      <alignment horizontal="right" wrapText="1"/>
    </xf>
    <xf numFmtId="0" fontId="17" fillId="0" borderId="7" xfId="2" applyFont="1" applyBorder="1" applyAlignment="1">
      <alignment horizontal="right" wrapText="1"/>
    </xf>
    <xf numFmtId="0" fontId="17" fillId="0" borderId="6" xfId="2" applyFont="1" applyBorder="1" applyAlignment="1">
      <alignment horizontal="right" wrapText="1"/>
    </xf>
    <xf numFmtId="0" fontId="17" fillId="0" borderId="2" xfId="2" applyFont="1" applyBorder="1" applyAlignment="1">
      <alignment horizontal="right" wrapText="1"/>
    </xf>
    <xf numFmtId="0" fontId="14" fillId="0" borderId="0" xfId="0" applyFont="1" applyAlignment="1">
      <alignment horizontal="center" vertical="center"/>
    </xf>
  </cellXfs>
  <cellStyles count="6">
    <cellStyle name="Moneda" xfId="1" builtinId="4"/>
    <cellStyle name="Moneda [0] 2" xfId="5" xr:uid="{28EC53F5-8C27-439D-9FD3-D8E4AF3B13A5}"/>
    <cellStyle name="Moneda 3 2" xfId="3" xr:uid="{B2F9F5A2-1E37-47CF-969F-ED7C7CA6FFC9}"/>
    <cellStyle name="Normal" xfId="0" builtinId="0"/>
    <cellStyle name="Normal 2" xfId="2" xr:uid="{DFEC835E-F8F3-418B-A9C6-98BEDCD42A3B}"/>
    <cellStyle name="Normal 3" xfId="4" xr:uid="{BA9341E3-D737-42EE-908A-141D8C5040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269317</xdr:colOff>
      <xdr:row>0</xdr:row>
      <xdr:rowOff>0</xdr:rowOff>
    </xdr:from>
    <xdr:to>
      <xdr:col>2</xdr:col>
      <xdr:colOff>0</xdr:colOff>
      <xdr:row>4</xdr:row>
      <xdr:rowOff>29593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FCAD179-B6CE-4C33-861F-EB60E58C8B4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269317" y="0"/>
          <a:ext cx="2397683" cy="128689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18492</xdr:colOff>
      <xdr:row>0</xdr:row>
      <xdr:rowOff>77980</xdr:rowOff>
    </xdr:from>
    <xdr:to>
      <xdr:col>2</xdr:col>
      <xdr:colOff>355600</xdr:colOff>
      <xdr:row>5</xdr:row>
      <xdr:rowOff>32863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73C4E6C-2898-41A4-9AC8-64054E9CDC0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18492" y="77980"/>
          <a:ext cx="2124633" cy="132648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897967</xdr:colOff>
      <xdr:row>0</xdr:row>
      <xdr:rowOff>77978</xdr:rowOff>
    </xdr:from>
    <xdr:to>
      <xdr:col>2</xdr:col>
      <xdr:colOff>447674</xdr:colOff>
      <xdr:row>3</xdr:row>
      <xdr:rowOff>253440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6AFEAA4-D547-4F5A-AA11-CB5AE3DE201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897967" y="77978"/>
          <a:ext cx="2121457" cy="11184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7536D-97FC-4B9E-B4B4-5FB262BBF140}">
  <dimension ref="A1:P299"/>
  <sheetViews>
    <sheetView tabSelected="1" topLeftCell="A55" zoomScaleNormal="100" workbookViewId="0">
      <selection activeCell="B68" sqref="B68"/>
    </sheetView>
  </sheetViews>
  <sheetFormatPr baseColWidth="10" defaultColWidth="11.42578125" defaultRowHeight="24.95" customHeight="1" x14ac:dyDescent="0.25"/>
  <cols>
    <col min="1" max="1" width="19.7109375" style="9" customWidth="1"/>
    <col min="2" max="2" width="20.28515625" style="18" customWidth="1"/>
    <col min="3" max="3" width="63.5703125" style="19" customWidth="1"/>
    <col min="4" max="4" width="17.28515625" style="19" customWidth="1"/>
    <col min="5" max="5" width="18" style="19" customWidth="1"/>
    <col min="6" max="6" width="15" style="29" customWidth="1"/>
    <col min="7" max="7" width="16.42578125" style="18" customWidth="1"/>
    <col min="8" max="13" width="11.42578125" style="9"/>
    <col min="14" max="14" width="14.42578125" style="9" bestFit="1" customWidth="1"/>
    <col min="15" max="15" width="50.140625" style="9" bestFit="1" customWidth="1"/>
    <col min="16" max="260" width="11.42578125" style="9"/>
    <col min="261" max="261" width="13.140625" style="9" customWidth="1"/>
    <col min="262" max="262" width="15.140625" style="9" customWidth="1"/>
    <col min="263" max="263" width="42" style="9" customWidth="1"/>
    <col min="264" max="264" width="11.42578125" style="9"/>
    <col min="265" max="265" width="13.140625" style="9" customWidth="1"/>
    <col min="266" max="516" width="11.42578125" style="9"/>
    <col min="517" max="517" width="13.140625" style="9" customWidth="1"/>
    <col min="518" max="518" width="15.140625" style="9" customWidth="1"/>
    <col min="519" max="519" width="42" style="9" customWidth="1"/>
    <col min="520" max="520" width="11.42578125" style="9"/>
    <col min="521" max="521" width="13.140625" style="9" customWidth="1"/>
    <col min="522" max="772" width="11.42578125" style="9"/>
    <col min="773" max="773" width="13.140625" style="9" customWidth="1"/>
    <col min="774" max="774" width="15.140625" style="9" customWidth="1"/>
    <col min="775" max="775" width="42" style="9" customWidth="1"/>
    <col min="776" max="776" width="11.42578125" style="9"/>
    <col min="777" max="777" width="13.140625" style="9" customWidth="1"/>
    <col min="778" max="1028" width="11.42578125" style="9"/>
    <col min="1029" max="1029" width="13.140625" style="9" customWidth="1"/>
    <col min="1030" max="1030" width="15.140625" style="9" customWidth="1"/>
    <col min="1031" max="1031" width="42" style="9" customWidth="1"/>
    <col min="1032" max="1032" width="11.42578125" style="9"/>
    <col min="1033" max="1033" width="13.140625" style="9" customWidth="1"/>
    <col min="1034" max="1284" width="11.42578125" style="9"/>
    <col min="1285" max="1285" width="13.140625" style="9" customWidth="1"/>
    <col min="1286" max="1286" width="15.140625" style="9" customWidth="1"/>
    <col min="1287" max="1287" width="42" style="9" customWidth="1"/>
    <col min="1288" max="1288" width="11.42578125" style="9"/>
    <col min="1289" max="1289" width="13.140625" style="9" customWidth="1"/>
    <col min="1290" max="1540" width="11.42578125" style="9"/>
    <col min="1541" max="1541" width="13.140625" style="9" customWidth="1"/>
    <col min="1542" max="1542" width="15.140625" style="9" customWidth="1"/>
    <col min="1543" max="1543" width="42" style="9" customWidth="1"/>
    <col min="1544" max="1544" width="11.42578125" style="9"/>
    <col min="1545" max="1545" width="13.140625" style="9" customWidth="1"/>
    <col min="1546" max="1796" width="11.42578125" style="9"/>
    <col min="1797" max="1797" width="13.140625" style="9" customWidth="1"/>
    <col min="1798" max="1798" width="15.140625" style="9" customWidth="1"/>
    <col min="1799" max="1799" width="42" style="9" customWidth="1"/>
    <col min="1800" max="1800" width="11.42578125" style="9"/>
    <col min="1801" max="1801" width="13.140625" style="9" customWidth="1"/>
    <col min="1802" max="2052" width="11.42578125" style="9"/>
    <col min="2053" max="2053" width="13.140625" style="9" customWidth="1"/>
    <col min="2054" max="2054" width="15.140625" style="9" customWidth="1"/>
    <col min="2055" max="2055" width="42" style="9" customWidth="1"/>
    <col min="2056" max="2056" width="11.42578125" style="9"/>
    <col min="2057" max="2057" width="13.140625" style="9" customWidth="1"/>
    <col min="2058" max="2308" width="11.42578125" style="9"/>
    <col min="2309" max="2309" width="13.140625" style="9" customWidth="1"/>
    <col min="2310" max="2310" width="15.140625" style="9" customWidth="1"/>
    <col min="2311" max="2311" width="42" style="9" customWidth="1"/>
    <col min="2312" max="2312" width="11.42578125" style="9"/>
    <col min="2313" max="2313" width="13.140625" style="9" customWidth="1"/>
    <col min="2314" max="2564" width="11.42578125" style="9"/>
    <col min="2565" max="2565" width="13.140625" style="9" customWidth="1"/>
    <col min="2566" max="2566" width="15.140625" style="9" customWidth="1"/>
    <col min="2567" max="2567" width="42" style="9" customWidth="1"/>
    <col min="2568" max="2568" width="11.42578125" style="9"/>
    <col min="2569" max="2569" width="13.140625" style="9" customWidth="1"/>
    <col min="2570" max="2820" width="11.42578125" style="9"/>
    <col min="2821" max="2821" width="13.140625" style="9" customWidth="1"/>
    <col min="2822" max="2822" width="15.140625" style="9" customWidth="1"/>
    <col min="2823" max="2823" width="42" style="9" customWidth="1"/>
    <col min="2824" max="2824" width="11.42578125" style="9"/>
    <col min="2825" max="2825" width="13.140625" style="9" customWidth="1"/>
    <col min="2826" max="3076" width="11.42578125" style="9"/>
    <col min="3077" max="3077" width="13.140625" style="9" customWidth="1"/>
    <col min="3078" max="3078" width="15.140625" style="9" customWidth="1"/>
    <col min="3079" max="3079" width="42" style="9" customWidth="1"/>
    <col min="3080" max="3080" width="11.42578125" style="9"/>
    <col min="3081" max="3081" width="13.140625" style="9" customWidth="1"/>
    <col min="3082" max="3332" width="11.42578125" style="9"/>
    <col min="3333" max="3333" width="13.140625" style="9" customWidth="1"/>
    <col min="3334" max="3334" width="15.140625" style="9" customWidth="1"/>
    <col min="3335" max="3335" width="42" style="9" customWidth="1"/>
    <col min="3336" max="3336" width="11.42578125" style="9"/>
    <col min="3337" max="3337" width="13.140625" style="9" customWidth="1"/>
    <col min="3338" max="3588" width="11.42578125" style="9"/>
    <col min="3589" max="3589" width="13.140625" style="9" customWidth="1"/>
    <col min="3590" max="3590" width="15.140625" style="9" customWidth="1"/>
    <col min="3591" max="3591" width="42" style="9" customWidth="1"/>
    <col min="3592" max="3592" width="11.42578125" style="9"/>
    <col min="3593" max="3593" width="13.140625" style="9" customWidth="1"/>
    <col min="3594" max="3844" width="11.42578125" style="9"/>
    <col min="3845" max="3845" width="13.140625" style="9" customWidth="1"/>
    <col min="3846" max="3846" width="15.140625" style="9" customWidth="1"/>
    <col min="3847" max="3847" width="42" style="9" customWidth="1"/>
    <col min="3848" max="3848" width="11.42578125" style="9"/>
    <col min="3849" max="3849" width="13.140625" style="9" customWidth="1"/>
    <col min="3850" max="4100" width="11.42578125" style="9"/>
    <col min="4101" max="4101" width="13.140625" style="9" customWidth="1"/>
    <col min="4102" max="4102" width="15.140625" style="9" customWidth="1"/>
    <col min="4103" max="4103" width="42" style="9" customWidth="1"/>
    <col min="4104" max="4104" width="11.42578125" style="9"/>
    <col min="4105" max="4105" width="13.140625" style="9" customWidth="1"/>
    <col min="4106" max="4356" width="11.42578125" style="9"/>
    <col min="4357" max="4357" width="13.140625" style="9" customWidth="1"/>
    <col min="4358" max="4358" width="15.140625" style="9" customWidth="1"/>
    <col min="4359" max="4359" width="42" style="9" customWidth="1"/>
    <col min="4360" max="4360" width="11.42578125" style="9"/>
    <col min="4361" max="4361" width="13.140625" style="9" customWidth="1"/>
    <col min="4362" max="4612" width="11.42578125" style="9"/>
    <col min="4613" max="4613" width="13.140625" style="9" customWidth="1"/>
    <col min="4614" max="4614" width="15.140625" style="9" customWidth="1"/>
    <col min="4615" max="4615" width="42" style="9" customWidth="1"/>
    <col min="4616" max="4616" width="11.42578125" style="9"/>
    <col min="4617" max="4617" width="13.140625" style="9" customWidth="1"/>
    <col min="4618" max="4868" width="11.42578125" style="9"/>
    <col min="4869" max="4869" width="13.140625" style="9" customWidth="1"/>
    <col min="4870" max="4870" width="15.140625" style="9" customWidth="1"/>
    <col min="4871" max="4871" width="42" style="9" customWidth="1"/>
    <col min="4872" max="4872" width="11.42578125" style="9"/>
    <col min="4873" max="4873" width="13.140625" style="9" customWidth="1"/>
    <col min="4874" max="5124" width="11.42578125" style="9"/>
    <col min="5125" max="5125" width="13.140625" style="9" customWidth="1"/>
    <col min="5126" max="5126" width="15.140625" style="9" customWidth="1"/>
    <col min="5127" max="5127" width="42" style="9" customWidth="1"/>
    <col min="5128" max="5128" width="11.42578125" style="9"/>
    <col min="5129" max="5129" width="13.140625" style="9" customWidth="1"/>
    <col min="5130" max="5380" width="11.42578125" style="9"/>
    <col min="5381" max="5381" width="13.140625" style="9" customWidth="1"/>
    <col min="5382" max="5382" width="15.140625" style="9" customWidth="1"/>
    <col min="5383" max="5383" width="42" style="9" customWidth="1"/>
    <col min="5384" max="5384" width="11.42578125" style="9"/>
    <col min="5385" max="5385" width="13.140625" style="9" customWidth="1"/>
    <col min="5386" max="5636" width="11.42578125" style="9"/>
    <col min="5637" max="5637" width="13.140625" style="9" customWidth="1"/>
    <col min="5638" max="5638" width="15.140625" style="9" customWidth="1"/>
    <col min="5639" max="5639" width="42" style="9" customWidth="1"/>
    <col min="5640" max="5640" width="11.42578125" style="9"/>
    <col min="5641" max="5641" width="13.140625" style="9" customWidth="1"/>
    <col min="5642" max="5892" width="11.42578125" style="9"/>
    <col min="5893" max="5893" width="13.140625" style="9" customWidth="1"/>
    <col min="5894" max="5894" width="15.140625" style="9" customWidth="1"/>
    <col min="5895" max="5895" width="42" style="9" customWidth="1"/>
    <col min="5896" max="5896" width="11.42578125" style="9"/>
    <col min="5897" max="5897" width="13.140625" style="9" customWidth="1"/>
    <col min="5898" max="6148" width="11.42578125" style="9"/>
    <col min="6149" max="6149" width="13.140625" style="9" customWidth="1"/>
    <col min="6150" max="6150" width="15.140625" style="9" customWidth="1"/>
    <col min="6151" max="6151" width="42" style="9" customWidth="1"/>
    <col min="6152" max="6152" width="11.42578125" style="9"/>
    <col min="6153" max="6153" width="13.140625" style="9" customWidth="1"/>
    <col min="6154" max="6404" width="11.42578125" style="9"/>
    <col min="6405" max="6405" width="13.140625" style="9" customWidth="1"/>
    <col min="6406" max="6406" width="15.140625" style="9" customWidth="1"/>
    <col min="6407" max="6407" width="42" style="9" customWidth="1"/>
    <col min="6408" max="6408" width="11.42578125" style="9"/>
    <col min="6409" max="6409" width="13.140625" style="9" customWidth="1"/>
    <col min="6410" max="6660" width="11.42578125" style="9"/>
    <col min="6661" max="6661" width="13.140625" style="9" customWidth="1"/>
    <col min="6662" max="6662" width="15.140625" style="9" customWidth="1"/>
    <col min="6663" max="6663" width="42" style="9" customWidth="1"/>
    <col min="6664" max="6664" width="11.42578125" style="9"/>
    <col min="6665" max="6665" width="13.140625" style="9" customWidth="1"/>
    <col min="6666" max="6916" width="11.42578125" style="9"/>
    <col min="6917" max="6917" width="13.140625" style="9" customWidth="1"/>
    <col min="6918" max="6918" width="15.140625" style="9" customWidth="1"/>
    <col min="6919" max="6919" width="42" style="9" customWidth="1"/>
    <col min="6920" max="6920" width="11.42578125" style="9"/>
    <col min="6921" max="6921" width="13.140625" style="9" customWidth="1"/>
    <col min="6922" max="7172" width="11.42578125" style="9"/>
    <col min="7173" max="7173" width="13.140625" style="9" customWidth="1"/>
    <col min="7174" max="7174" width="15.140625" style="9" customWidth="1"/>
    <col min="7175" max="7175" width="42" style="9" customWidth="1"/>
    <col min="7176" max="7176" width="11.42578125" style="9"/>
    <col min="7177" max="7177" width="13.140625" style="9" customWidth="1"/>
    <col min="7178" max="7428" width="11.42578125" style="9"/>
    <col min="7429" max="7429" width="13.140625" style="9" customWidth="1"/>
    <col min="7430" max="7430" width="15.140625" style="9" customWidth="1"/>
    <col min="7431" max="7431" width="42" style="9" customWidth="1"/>
    <col min="7432" max="7432" width="11.42578125" style="9"/>
    <col min="7433" max="7433" width="13.140625" style="9" customWidth="1"/>
    <col min="7434" max="7684" width="11.42578125" style="9"/>
    <col min="7685" max="7685" width="13.140625" style="9" customWidth="1"/>
    <col min="7686" max="7686" width="15.140625" style="9" customWidth="1"/>
    <col min="7687" max="7687" width="42" style="9" customWidth="1"/>
    <col min="7688" max="7688" width="11.42578125" style="9"/>
    <col min="7689" max="7689" width="13.140625" style="9" customWidth="1"/>
    <col min="7690" max="7940" width="11.42578125" style="9"/>
    <col min="7941" max="7941" width="13.140625" style="9" customWidth="1"/>
    <col min="7942" max="7942" width="15.140625" style="9" customWidth="1"/>
    <col min="7943" max="7943" width="42" style="9" customWidth="1"/>
    <col min="7944" max="7944" width="11.42578125" style="9"/>
    <col min="7945" max="7945" width="13.140625" style="9" customWidth="1"/>
    <col min="7946" max="8196" width="11.42578125" style="9"/>
    <col min="8197" max="8197" width="13.140625" style="9" customWidth="1"/>
    <col min="8198" max="8198" width="15.140625" style="9" customWidth="1"/>
    <col min="8199" max="8199" width="42" style="9" customWidth="1"/>
    <col min="8200" max="8200" width="11.42578125" style="9"/>
    <col min="8201" max="8201" width="13.140625" style="9" customWidth="1"/>
    <col min="8202" max="8452" width="11.42578125" style="9"/>
    <col min="8453" max="8453" width="13.140625" style="9" customWidth="1"/>
    <col min="8454" max="8454" width="15.140625" style="9" customWidth="1"/>
    <col min="8455" max="8455" width="42" style="9" customWidth="1"/>
    <col min="8456" max="8456" width="11.42578125" style="9"/>
    <col min="8457" max="8457" width="13.140625" style="9" customWidth="1"/>
    <col min="8458" max="8708" width="11.42578125" style="9"/>
    <col min="8709" max="8709" width="13.140625" style="9" customWidth="1"/>
    <col min="8710" max="8710" width="15.140625" style="9" customWidth="1"/>
    <col min="8711" max="8711" width="42" style="9" customWidth="1"/>
    <col min="8712" max="8712" width="11.42578125" style="9"/>
    <col min="8713" max="8713" width="13.140625" style="9" customWidth="1"/>
    <col min="8714" max="8964" width="11.42578125" style="9"/>
    <col min="8965" max="8965" width="13.140625" style="9" customWidth="1"/>
    <col min="8966" max="8966" width="15.140625" style="9" customWidth="1"/>
    <col min="8967" max="8967" width="42" style="9" customWidth="1"/>
    <col min="8968" max="8968" width="11.42578125" style="9"/>
    <col min="8969" max="8969" width="13.140625" style="9" customWidth="1"/>
    <col min="8970" max="9220" width="11.42578125" style="9"/>
    <col min="9221" max="9221" width="13.140625" style="9" customWidth="1"/>
    <col min="9222" max="9222" width="15.140625" style="9" customWidth="1"/>
    <col min="9223" max="9223" width="42" style="9" customWidth="1"/>
    <col min="9224" max="9224" width="11.42578125" style="9"/>
    <col min="9225" max="9225" width="13.140625" style="9" customWidth="1"/>
    <col min="9226" max="9476" width="11.42578125" style="9"/>
    <col min="9477" max="9477" width="13.140625" style="9" customWidth="1"/>
    <col min="9478" max="9478" width="15.140625" style="9" customWidth="1"/>
    <col min="9479" max="9479" width="42" style="9" customWidth="1"/>
    <col min="9480" max="9480" width="11.42578125" style="9"/>
    <col min="9481" max="9481" width="13.140625" style="9" customWidth="1"/>
    <col min="9482" max="9732" width="11.42578125" style="9"/>
    <col min="9733" max="9733" width="13.140625" style="9" customWidth="1"/>
    <col min="9734" max="9734" width="15.140625" style="9" customWidth="1"/>
    <col min="9735" max="9735" width="42" style="9" customWidth="1"/>
    <col min="9736" max="9736" width="11.42578125" style="9"/>
    <col min="9737" max="9737" width="13.140625" style="9" customWidth="1"/>
    <col min="9738" max="9988" width="11.42578125" style="9"/>
    <col min="9989" max="9989" width="13.140625" style="9" customWidth="1"/>
    <col min="9990" max="9990" width="15.140625" style="9" customWidth="1"/>
    <col min="9991" max="9991" width="42" style="9" customWidth="1"/>
    <col min="9992" max="9992" width="11.42578125" style="9"/>
    <col min="9993" max="9993" width="13.140625" style="9" customWidth="1"/>
    <col min="9994" max="10244" width="11.42578125" style="9"/>
    <col min="10245" max="10245" width="13.140625" style="9" customWidth="1"/>
    <col min="10246" max="10246" width="15.140625" style="9" customWidth="1"/>
    <col min="10247" max="10247" width="42" style="9" customWidth="1"/>
    <col min="10248" max="10248" width="11.42578125" style="9"/>
    <col min="10249" max="10249" width="13.140625" style="9" customWidth="1"/>
    <col min="10250" max="10500" width="11.42578125" style="9"/>
    <col min="10501" max="10501" width="13.140625" style="9" customWidth="1"/>
    <col min="10502" max="10502" width="15.140625" style="9" customWidth="1"/>
    <col min="10503" max="10503" width="42" style="9" customWidth="1"/>
    <col min="10504" max="10504" width="11.42578125" style="9"/>
    <col min="10505" max="10505" width="13.140625" style="9" customWidth="1"/>
    <col min="10506" max="10756" width="11.42578125" style="9"/>
    <col min="10757" max="10757" width="13.140625" style="9" customWidth="1"/>
    <col min="10758" max="10758" width="15.140625" style="9" customWidth="1"/>
    <col min="10759" max="10759" width="42" style="9" customWidth="1"/>
    <col min="10760" max="10760" width="11.42578125" style="9"/>
    <col min="10761" max="10761" width="13.140625" style="9" customWidth="1"/>
    <col min="10762" max="11012" width="11.42578125" style="9"/>
    <col min="11013" max="11013" width="13.140625" style="9" customWidth="1"/>
    <col min="11014" max="11014" width="15.140625" style="9" customWidth="1"/>
    <col min="11015" max="11015" width="42" style="9" customWidth="1"/>
    <col min="11016" max="11016" width="11.42578125" style="9"/>
    <col min="11017" max="11017" width="13.140625" style="9" customWidth="1"/>
    <col min="11018" max="11268" width="11.42578125" style="9"/>
    <col min="11269" max="11269" width="13.140625" style="9" customWidth="1"/>
    <col min="11270" max="11270" width="15.140625" style="9" customWidth="1"/>
    <col min="11271" max="11271" width="42" style="9" customWidth="1"/>
    <col min="11272" max="11272" width="11.42578125" style="9"/>
    <col min="11273" max="11273" width="13.140625" style="9" customWidth="1"/>
    <col min="11274" max="11524" width="11.42578125" style="9"/>
    <col min="11525" max="11525" width="13.140625" style="9" customWidth="1"/>
    <col min="11526" max="11526" width="15.140625" style="9" customWidth="1"/>
    <col min="11527" max="11527" width="42" style="9" customWidth="1"/>
    <col min="11528" max="11528" width="11.42578125" style="9"/>
    <col min="11529" max="11529" width="13.140625" style="9" customWidth="1"/>
    <col min="11530" max="11780" width="11.42578125" style="9"/>
    <col min="11781" max="11781" width="13.140625" style="9" customWidth="1"/>
    <col min="11782" max="11782" width="15.140625" style="9" customWidth="1"/>
    <col min="11783" max="11783" width="42" style="9" customWidth="1"/>
    <col min="11784" max="11784" width="11.42578125" style="9"/>
    <col min="11785" max="11785" width="13.140625" style="9" customWidth="1"/>
    <col min="11786" max="12036" width="11.42578125" style="9"/>
    <col min="12037" max="12037" width="13.140625" style="9" customWidth="1"/>
    <col min="12038" max="12038" width="15.140625" style="9" customWidth="1"/>
    <col min="12039" max="12039" width="42" style="9" customWidth="1"/>
    <col min="12040" max="12040" width="11.42578125" style="9"/>
    <col min="12041" max="12041" width="13.140625" style="9" customWidth="1"/>
    <col min="12042" max="12292" width="11.42578125" style="9"/>
    <col min="12293" max="12293" width="13.140625" style="9" customWidth="1"/>
    <col min="12294" max="12294" width="15.140625" style="9" customWidth="1"/>
    <col min="12295" max="12295" width="42" style="9" customWidth="1"/>
    <col min="12296" max="12296" width="11.42578125" style="9"/>
    <col min="12297" max="12297" width="13.140625" style="9" customWidth="1"/>
    <col min="12298" max="12548" width="11.42578125" style="9"/>
    <col min="12549" max="12549" width="13.140625" style="9" customWidth="1"/>
    <col min="12550" max="12550" width="15.140625" style="9" customWidth="1"/>
    <col min="12551" max="12551" width="42" style="9" customWidth="1"/>
    <col min="12552" max="12552" width="11.42578125" style="9"/>
    <col min="12553" max="12553" width="13.140625" style="9" customWidth="1"/>
    <col min="12554" max="12804" width="11.42578125" style="9"/>
    <col min="12805" max="12805" width="13.140625" style="9" customWidth="1"/>
    <col min="12806" max="12806" width="15.140625" style="9" customWidth="1"/>
    <col min="12807" max="12807" width="42" style="9" customWidth="1"/>
    <col min="12808" max="12808" width="11.42578125" style="9"/>
    <col min="12809" max="12809" width="13.140625" style="9" customWidth="1"/>
    <col min="12810" max="13060" width="11.42578125" style="9"/>
    <col min="13061" max="13061" width="13.140625" style="9" customWidth="1"/>
    <col min="13062" max="13062" width="15.140625" style="9" customWidth="1"/>
    <col min="13063" max="13063" width="42" style="9" customWidth="1"/>
    <col min="13064" max="13064" width="11.42578125" style="9"/>
    <col min="13065" max="13065" width="13.140625" style="9" customWidth="1"/>
    <col min="13066" max="13316" width="11.42578125" style="9"/>
    <col min="13317" max="13317" width="13.140625" style="9" customWidth="1"/>
    <col min="13318" max="13318" width="15.140625" style="9" customWidth="1"/>
    <col min="13319" max="13319" width="42" style="9" customWidth="1"/>
    <col min="13320" max="13320" width="11.42578125" style="9"/>
    <col min="13321" max="13321" width="13.140625" style="9" customWidth="1"/>
    <col min="13322" max="13572" width="11.42578125" style="9"/>
    <col min="13573" max="13573" width="13.140625" style="9" customWidth="1"/>
    <col min="13574" max="13574" width="15.140625" style="9" customWidth="1"/>
    <col min="13575" max="13575" width="42" style="9" customWidth="1"/>
    <col min="13576" max="13576" width="11.42578125" style="9"/>
    <col min="13577" max="13577" width="13.140625" style="9" customWidth="1"/>
    <col min="13578" max="13828" width="11.42578125" style="9"/>
    <col min="13829" max="13829" width="13.140625" style="9" customWidth="1"/>
    <col min="13830" max="13830" width="15.140625" style="9" customWidth="1"/>
    <col min="13831" max="13831" width="42" style="9" customWidth="1"/>
    <col min="13832" max="13832" width="11.42578125" style="9"/>
    <col min="13833" max="13833" width="13.140625" style="9" customWidth="1"/>
    <col min="13834" max="14084" width="11.42578125" style="9"/>
    <col min="14085" max="14085" width="13.140625" style="9" customWidth="1"/>
    <col min="14086" max="14086" width="15.140625" style="9" customWidth="1"/>
    <col min="14087" max="14087" width="42" style="9" customWidth="1"/>
    <col min="14088" max="14088" width="11.42578125" style="9"/>
    <col min="14089" max="14089" width="13.140625" style="9" customWidth="1"/>
    <col min="14090" max="14340" width="11.42578125" style="9"/>
    <col min="14341" max="14341" width="13.140625" style="9" customWidth="1"/>
    <col min="14342" max="14342" width="15.140625" style="9" customWidth="1"/>
    <col min="14343" max="14343" width="42" style="9" customWidth="1"/>
    <col min="14344" max="14344" width="11.42578125" style="9"/>
    <col min="14345" max="14345" width="13.140625" style="9" customWidth="1"/>
    <col min="14346" max="14596" width="11.42578125" style="9"/>
    <col min="14597" max="14597" width="13.140625" style="9" customWidth="1"/>
    <col min="14598" max="14598" width="15.140625" style="9" customWidth="1"/>
    <col min="14599" max="14599" width="42" style="9" customWidth="1"/>
    <col min="14600" max="14600" width="11.42578125" style="9"/>
    <col min="14601" max="14601" width="13.140625" style="9" customWidth="1"/>
    <col min="14602" max="14852" width="11.42578125" style="9"/>
    <col min="14853" max="14853" width="13.140625" style="9" customWidth="1"/>
    <col min="14854" max="14854" width="15.140625" style="9" customWidth="1"/>
    <col min="14855" max="14855" width="42" style="9" customWidth="1"/>
    <col min="14856" max="14856" width="11.42578125" style="9"/>
    <col min="14857" max="14857" width="13.140625" style="9" customWidth="1"/>
    <col min="14858" max="15108" width="11.42578125" style="9"/>
    <col min="15109" max="15109" width="13.140625" style="9" customWidth="1"/>
    <col min="15110" max="15110" width="15.140625" style="9" customWidth="1"/>
    <col min="15111" max="15111" width="42" style="9" customWidth="1"/>
    <col min="15112" max="15112" width="11.42578125" style="9"/>
    <col min="15113" max="15113" width="13.140625" style="9" customWidth="1"/>
    <col min="15114" max="15364" width="11.42578125" style="9"/>
    <col min="15365" max="15365" width="13.140625" style="9" customWidth="1"/>
    <col min="15366" max="15366" width="15.140625" style="9" customWidth="1"/>
    <col min="15367" max="15367" width="42" style="9" customWidth="1"/>
    <col min="15368" max="15368" width="11.42578125" style="9"/>
    <col min="15369" max="15369" width="13.140625" style="9" customWidth="1"/>
    <col min="15370" max="15620" width="11.42578125" style="9"/>
    <col min="15621" max="15621" width="13.140625" style="9" customWidth="1"/>
    <col min="15622" max="15622" width="15.140625" style="9" customWidth="1"/>
    <col min="15623" max="15623" width="42" style="9" customWidth="1"/>
    <col min="15624" max="15624" width="11.42578125" style="9"/>
    <col min="15625" max="15625" width="13.140625" style="9" customWidth="1"/>
    <col min="15626" max="15876" width="11.42578125" style="9"/>
    <col min="15877" max="15877" width="13.140625" style="9" customWidth="1"/>
    <col min="15878" max="15878" width="15.140625" style="9" customWidth="1"/>
    <col min="15879" max="15879" width="42" style="9" customWidth="1"/>
    <col min="15880" max="15880" width="11.42578125" style="9"/>
    <col min="15881" max="15881" width="13.140625" style="9" customWidth="1"/>
    <col min="15882" max="16132" width="11.42578125" style="9"/>
    <col min="16133" max="16133" width="13.140625" style="9" customWidth="1"/>
    <col min="16134" max="16134" width="15.140625" style="9" customWidth="1"/>
    <col min="16135" max="16135" width="42" style="9" customWidth="1"/>
    <col min="16136" max="16136" width="11.42578125" style="9"/>
    <col min="16137" max="16137" width="13.140625" style="9" customWidth="1"/>
    <col min="16138" max="16384" width="11.42578125" style="9"/>
  </cols>
  <sheetData>
    <row r="1" spans="1:16" s="3" customFormat="1" ht="24.95" customHeight="1" x14ac:dyDescent="0.25">
      <c r="A1" s="108" t="s">
        <v>0</v>
      </c>
      <c r="B1" s="108"/>
      <c r="C1" s="108"/>
      <c r="D1" s="108"/>
      <c r="E1" s="108"/>
      <c r="F1" s="108"/>
      <c r="G1" s="108"/>
      <c r="H1" s="5"/>
      <c r="I1" s="5"/>
      <c r="J1" s="5"/>
      <c r="K1" s="5"/>
      <c r="L1" s="6"/>
      <c r="M1" s="7"/>
    </row>
    <row r="2" spans="1:16" s="3" customFormat="1" ht="24.95" customHeight="1" x14ac:dyDescent="0.25">
      <c r="A2" s="108" t="s">
        <v>1</v>
      </c>
      <c r="B2" s="108"/>
      <c r="C2" s="108"/>
      <c r="D2" s="108"/>
      <c r="E2" s="108"/>
      <c r="F2" s="108"/>
      <c r="G2" s="108"/>
      <c r="H2" s="1"/>
      <c r="I2" s="1"/>
      <c r="J2" s="1"/>
      <c r="K2" s="1"/>
      <c r="L2" s="1"/>
      <c r="M2" s="1"/>
    </row>
    <row r="3" spans="1:16" s="3" customFormat="1" ht="24.95" customHeight="1" x14ac:dyDescent="0.25">
      <c r="A3" s="109" t="s">
        <v>2</v>
      </c>
      <c r="B3" s="109"/>
      <c r="C3" s="109"/>
      <c r="D3" s="109"/>
      <c r="E3" s="109"/>
      <c r="F3" s="109"/>
      <c r="G3" s="109"/>
      <c r="H3" s="1"/>
      <c r="I3" s="1"/>
      <c r="J3" s="1"/>
      <c r="K3" s="1"/>
      <c r="L3" s="1"/>
      <c r="M3" s="1"/>
      <c r="N3" s="116"/>
      <c r="O3" s="116"/>
      <c r="P3" s="9"/>
    </row>
    <row r="4" spans="1:16" ht="24.95" customHeight="1" x14ac:dyDescent="0.25">
      <c r="A4" s="1"/>
      <c r="B4" s="1"/>
      <c r="C4" s="1"/>
      <c r="D4" s="1"/>
      <c r="E4" s="1"/>
      <c r="F4" s="2"/>
      <c r="G4" s="2"/>
      <c r="N4" s="116"/>
      <c r="O4" s="116"/>
    </row>
    <row r="5" spans="1:16" ht="24.95" customHeight="1" x14ac:dyDescent="0.25">
      <c r="A5" s="110" t="s">
        <v>3</v>
      </c>
      <c r="B5" s="111"/>
      <c r="C5" s="35">
        <f ca="1">NOW()</f>
        <v>44946.567002777774</v>
      </c>
      <c r="D5" s="34" t="s">
        <v>4</v>
      </c>
      <c r="E5" s="36" t="s">
        <v>711</v>
      </c>
      <c r="F5" s="18"/>
      <c r="N5" s="8"/>
      <c r="O5" s="8"/>
    </row>
    <row r="6" spans="1:16" ht="24.95" customHeight="1" thickBot="1" x14ac:dyDescent="0.3">
      <c r="A6" s="37"/>
      <c r="B6" s="38"/>
      <c r="C6" s="39"/>
      <c r="D6" s="39"/>
      <c r="E6" s="40"/>
      <c r="F6" s="18"/>
      <c r="N6" s="8"/>
      <c r="O6" s="8"/>
    </row>
    <row r="7" spans="1:16" ht="24.95" customHeight="1" thickBot="1" x14ac:dyDescent="0.3">
      <c r="A7" s="110" t="s">
        <v>5</v>
      </c>
      <c r="B7" s="111"/>
      <c r="C7" s="32" t="s">
        <v>29</v>
      </c>
      <c r="D7" s="41" t="s">
        <v>6</v>
      </c>
      <c r="E7" s="42" t="s">
        <v>30</v>
      </c>
      <c r="F7" s="18"/>
      <c r="N7" s="8"/>
      <c r="O7" s="8"/>
    </row>
    <row r="8" spans="1:16" ht="24.95" customHeight="1" thickBot="1" x14ac:dyDescent="0.3">
      <c r="A8" s="37"/>
      <c r="B8" s="38"/>
      <c r="C8" s="39"/>
      <c r="D8" s="39"/>
      <c r="E8" s="40"/>
      <c r="F8" s="18"/>
      <c r="N8" s="8"/>
      <c r="O8" s="8"/>
    </row>
    <row r="9" spans="1:16" ht="24.95" customHeight="1" thickBot="1" x14ac:dyDescent="0.3">
      <c r="A9" s="110" t="s">
        <v>7</v>
      </c>
      <c r="B9" s="111"/>
      <c r="C9" s="32" t="s">
        <v>31</v>
      </c>
      <c r="D9" s="41" t="s">
        <v>8</v>
      </c>
      <c r="E9" s="43" t="s">
        <v>9</v>
      </c>
      <c r="F9" s="18"/>
      <c r="N9" s="8"/>
      <c r="O9" s="8"/>
    </row>
    <row r="10" spans="1:16" ht="24.95" customHeight="1" x14ac:dyDescent="0.25">
      <c r="A10" s="37"/>
      <c r="B10" s="38"/>
      <c r="C10" s="39"/>
      <c r="D10" s="39"/>
      <c r="E10" s="40"/>
      <c r="F10" s="18"/>
      <c r="N10" s="11"/>
      <c r="O10" s="11"/>
    </row>
    <row r="11" spans="1:16" ht="24.95" customHeight="1" x14ac:dyDescent="0.25">
      <c r="A11" s="110" t="s">
        <v>10</v>
      </c>
      <c r="B11" s="111"/>
      <c r="C11" s="35">
        <v>44945</v>
      </c>
      <c r="D11" s="41" t="s">
        <v>11</v>
      </c>
      <c r="E11" s="49" t="s">
        <v>712</v>
      </c>
      <c r="F11" s="18"/>
      <c r="N11" s="11"/>
      <c r="O11" s="11"/>
    </row>
    <row r="12" spans="1:16" ht="24.95" customHeight="1" x14ac:dyDescent="0.25">
      <c r="A12" s="37"/>
      <c r="B12" s="38"/>
      <c r="C12" s="39"/>
      <c r="D12" s="39"/>
      <c r="E12" s="39"/>
      <c r="F12" s="10"/>
      <c r="G12" s="10"/>
      <c r="N12" s="12"/>
      <c r="O12" s="12"/>
    </row>
    <row r="13" spans="1:16" ht="24.95" customHeight="1" x14ac:dyDescent="0.25">
      <c r="A13" s="110" t="s">
        <v>12</v>
      </c>
      <c r="B13" s="111"/>
      <c r="C13" s="45" t="s">
        <v>713</v>
      </c>
      <c r="D13" s="46"/>
      <c r="E13" s="47"/>
      <c r="F13" s="25"/>
      <c r="G13" s="25"/>
      <c r="N13" s="12"/>
      <c r="O13" s="12"/>
    </row>
    <row r="14" spans="1:16" ht="24.95" customHeight="1" x14ac:dyDescent="0.25">
      <c r="A14" s="37"/>
      <c r="B14" s="38"/>
      <c r="C14" s="39"/>
      <c r="D14" s="39"/>
      <c r="E14" s="39"/>
      <c r="F14" s="10"/>
      <c r="G14" s="10"/>
      <c r="N14" s="12"/>
      <c r="O14" s="12"/>
    </row>
    <row r="15" spans="1:16" ht="24.95" customHeight="1" x14ac:dyDescent="0.25">
      <c r="A15" s="110" t="s">
        <v>13</v>
      </c>
      <c r="B15" s="111"/>
      <c r="C15" s="45" t="s">
        <v>714</v>
      </c>
      <c r="D15" s="48" t="s">
        <v>242</v>
      </c>
      <c r="E15" s="49"/>
      <c r="F15" s="25"/>
      <c r="G15" s="25"/>
      <c r="N15" s="12"/>
      <c r="O15" s="12"/>
    </row>
    <row r="16" spans="1:16" ht="24.95" customHeight="1" x14ac:dyDescent="0.25">
      <c r="A16" s="37"/>
      <c r="B16" s="38"/>
      <c r="C16" s="39"/>
      <c r="D16" s="39"/>
      <c r="E16" s="39"/>
      <c r="F16" s="10"/>
      <c r="G16" s="10"/>
      <c r="N16" s="13"/>
      <c r="O16" s="13"/>
    </row>
    <row r="17" spans="1:15" ht="27" customHeight="1" x14ac:dyDescent="0.25">
      <c r="A17" s="112" t="s">
        <v>291</v>
      </c>
      <c r="B17" s="113"/>
      <c r="C17" s="45">
        <v>1720672136</v>
      </c>
      <c r="D17" s="50"/>
      <c r="E17" s="51"/>
      <c r="F17" s="26"/>
      <c r="G17" s="30"/>
      <c r="N17" s="13"/>
      <c r="O17" s="13"/>
    </row>
    <row r="18" spans="1:15" ht="24.95" customHeight="1" x14ac:dyDescent="0.25">
      <c r="A18" s="3"/>
      <c r="B18" s="4"/>
      <c r="C18" s="3"/>
      <c r="D18" s="3"/>
      <c r="E18" s="3"/>
      <c r="F18" s="4"/>
      <c r="G18" s="4"/>
      <c r="N18" s="13"/>
      <c r="O18" s="13"/>
    </row>
    <row r="19" spans="1:15" ht="37.5" customHeight="1" x14ac:dyDescent="0.25">
      <c r="A19" s="66" t="s">
        <v>14</v>
      </c>
      <c r="B19" s="65" t="s">
        <v>15</v>
      </c>
      <c r="C19" s="65" t="s">
        <v>16</v>
      </c>
      <c r="D19" s="65" t="s">
        <v>17</v>
      </c>
      <c r="E19" s="65" t="s">
        <v>18</v>
      </c>
      <c r="F19" s="67" t="s">
        <v>19</v>
      </c>
      <c r="G19" s="67" t="s">
        <v>20</v>
      </c>
      <c r="N19" s="13"/>
      <c r="O19" s="13"/>
    </row>
    <row r="20" spans="1:15" ht="24.95" customHeight="1" x14ac:dyDescent="0.25">
      <c r="A20" s="22" t="s">
        <v>104</v>
      </c>
      <c r="B20" s="22" t="s">
        <v>105</v>
      </c>
      <c r="C20" s="22" t="s">
        <v>106</v>
      </c>
      <c r="D20" s="23">
        <v>5</v>
      </c>
      <c r="E20" s="22"/>
      <c r="F20" s="105">
        <v>60</v>
      </c>
      <c r="G20" s="105">
        <f t="shared" ref="G20" si="0">+D20*F20</f>
        <v>300</v>
      </c>
      <c r="N20" s="13"/>
      <c r="O20" s="13"/>
    </row>
    <row r="21" spans="1:15" ht="24.95" customHeight="1" x14ac:dyDescent="0.25">
      <c r="A21" s="22" t="s">
        <v>107</v>
      </c>
      <c r="B21" s="22" t="s">
        <v>108</v>
      </c>
      <c r="C21" s="22" t="s">
        <v>109</v>
      </c>
      <c r="D21" s="23">
        <v>5</v>
      </c>
      <c r="E21" s="22"/>
      <c r="F21" s="105">
        <v>60</v>
      </c>
      <c r="G21" s="105">
        <f t="shared" ref="G21:G103" si="1">+D21*F21</f>
        <v>300</v>
      </c>
      <c r="N21" s="13"/>
      <c r="O21" s="13"/>
    </row>
    <row r="22" spans="1:15" ht="24.95" customHeight="1" x14ac:dyDescent="0.25">
      <c r="A22" s="22" t="s">
        <v>110</v>
      </c>
      <c r="B22" s="22" t="s">
        <v>111</v>
      </c>
      <c r="C22" s="22" t="s">
        <v>112</v>
      </c>
      <c r="D22" s="23">
        <v>5</v>
      </c>
      <c r="E22" s="22"/>
      <c r="F22" s="105">
        <v>60</v>
      </c>
      <c r="G22" s="105">
        <f t="shared" si="1"/>
        <v>300</v>
      </c>
      <c r="N22" s="13"/>
      <c r="O22" s="13"/>
    </row>
    <row r="23" spans="1:15" ht="24.95" customHeight="1" x14ac:dyDescent="0.25">
      <c r="A23" s="22">
        <v>40070018</v>
      </c>
      <c r="B23" s="22" t="s">
        <v>113</v>
      </c>
      <c r="C23" s="22" t="s">
        <v>114</v>
      </c>
      <c r="D23" s="23">
        <v>5</v>
      </c>
      <c r="E23" s="22"/>
      <c r="F23" s="105">
        <v>60</v>
      </c>
      <c r="G23" s="105">
        <f t="shared" si="1"/>
        <v>300</v>
      </c>
      <c r="N23" s="13"/>
      <c r="O23" s="13"/>
    </row>
    <row r="24" spans="1:15" ht="24.95" customHeight="1" x14ac:dyDescent="0.25">
      <c r="A24" s="22" t="s">
        <v>49</v>
      </c>
      <c r="B24" s="22" t="s">
        <v>50</v>
      </c>
      <c r="C24" s="22" t="s">
        <v>115</v>
      </c>
      <c r="D24" s="23">
        <v>5</v>
      </c>
      <c r="E24" s="22"/>
      <c r="F24" s="105">
        <v>60</v>
      </c>
      <c r="G24" s="105">
        <f t="shared" si="1"/>
        <v>300</v>
      </c>
      <c r="N24" s="13"/>
      <c r="O24" s="13"/>
    </row>
    <row r="25" spans="1:15" ht="24.95" customHeight="1" x14ac:dyDescent="0.25">
      <c r="A25" s="22" t="s">
        <v>51</v>
      </c>
      <c r="B25" s="22" t="s">
        <v>52</v>
      </c>
      <c r="C25" s="22" t="s">
        <v>116</v>
      </c>
      <c r="D25" s="23">
        <v>5</v>
      </c>
      <c r="E25" s="22"/>
      <c r="F25" s="105">
        <v>60</v>
      </c>
      <c r="G25" s="105">
        <f t="shared" si="1"/>
        <v>300</v>
      </c>
      <c r="N25" s="13"/>
      <c r="O25" s="13"/>
    </row>
    <row r="26" spans="1:15" ht="24.95" customHeight="1" x14ac:dyDescent="0.25">
      <c r="A26" s="22" t="s">
        <v>53</v>
      </c>
      <c r="B26" s="22" t="s">
        <v>54</v>
      </c>
      <c r="C26" s="22" t="s">
        <v>117</v>
      </c>
      <c r="D26" s="23">
        <v>5</v>
      </c>
      <c r="E26" s="22"/>
      <c r="F26" s="105">
        <v>60</v>
      </c>
      <c r="G26" s="105">
        <f t="shared" si="1"/>
        <v>300</v>
      </c>
      <c r="N26" s="13"/>
      <c r="O26" s="13"/>
    </row>
    <row r="27" spans="1:15" ht="24.95" customHeight="1" x14ac:dyDescent="0.25">
      <c r="A27" s="22" t="s">
        <v>55</v>
      </c>
      <c r="B27" s="22" t="s">
        <v>56</v>
      </c>
      <c r="C27" s="22" t="s">
        <v>118</v>
      </c>
      <c r="D27" s="23">
        <v>5</v>
      </c>
      <c r="E27" s="22"/>
      <c r="F27" s="105">
        <v>60</v>
      </c>
      <c r="G27" s="105">
        <f t="shared" si="1"/>
        <v>300</v>
      </c>
      <c r="N27" s="13"/>
      <c r="O27" s="13"/>
    </row>
    <row r="28" spans="1:15" ht="24.95" customHeight="1" x14ac:dyDescent="0.25">
      <c r="A28" s="22" t="s">
        <v>57</v>
      </c>
      <c r="B28" s="22" t="s">
        <v>58</v>
      </c>
      <c r="C28" s="22" t="s">
        <v>119</v>
      </c>
      <c r="D28" s="23">
        <v>5</v>
      </c>
      <c r="E28" s="22"/>
      <c r="F28" s="105">
        <v>60</v>
      </c>
      <c r="G28" s="105">
        <f t="shared" si="1"/>
        <v>300</v>
      </c>
      <c r="N28" s="13"/>
      <c r="O28" s="13"/>
    </row>
    <row r="29" spans="1:15" ht="24.95" customHeight="1" x14ac:dyDescent="0.25">
      <c r="A29" s="22" t="s">
        <v>59</v>
      </c>
      <c r="B29" s="22" t="s">
        <v>60</v>
      </c>
      <c r="C29" s="22" t="s">
        <v>120</v>
      </c>
      <c r="D29" s="23">
        <v>5</v>
      </c>
      <c r="E29" s="22"/>
      <c r="F29" s="105">
        <v>60</v>
      </c>
      <c r="G29" s="105">
        <f t="shared" si="1"/>
        <v>300</v>
      </c>
      <c r="N29" s="13"/>
      <c r="O29" s="13"/>
    </row>
    <row r="30" spans="1:15" ht="24.95" customHeight="1" x14ac:dyDescent="0.25">
      <c r="A30" s="22" t="s">
        <v>61</v>
      </c>
      <c r="B30" s="22" t="s">
        <v>62</v>
      </c>
      <c r="C30" s="22" t="s">
        <v>121</v>
      </c>
      <c r="D30" s="23">
        <v>5</v>
      </c>
      <c r="E30" s="22"/>
      <c r="F30" s="105">
        <v>60</v>
      </c>
      <c r="G30" s="105">
        <f t="shared" si="1"/>
        <v>300</v>
      </c>
      <c r="N30" s="13"/>
      <c r="O30" s="13"/>
    </row>
    <row r="31" spans="1:15" ht="24.95" customHeight="1" x14ac:dyDescent="0.25">
      <c r="A31" s="22" t="s">
        <v>63</v>
      </c>
      <c r="B31" s="22" t="s">
        <v>64</v>
      </c>
      <c r="C31" s="22" t="s">
        <v>122</v>
      </c>
      <c r="D31" s="23">
        <v>5</v>
      </c>
      <c r="E31" s="22"/>
      <c r="F31" s="105">
        <v>60</v>
      </c>
      <c r="G31" s="105">
        <f t="shared" si="1"/>
        <v>300</v>
      </c>
      <c r="N31" s="13"/>
      <c r="O31" s="13"/>
    </row>
    <row r="32" spans="1:15" ht="24.95" customHeight="1" x14ac:dyDescent="0.25">
      <c r="A32" s="22" t="s">
        <v>65</v>
      </c>
      <c r="B32" s="22" t="s">
        <v>66</v>
      </c>
      <c r="C32" s="22" t="s">
        <v>123</v>
      </c>
      <c r="D32" s="23">
        <v>5</v>
      </c>
      <c r="E32" s="22"/>
      <c r="F32" s="105">
        <v>60</v>
      </c>
      <c r="G32" s="105">
        <f t="shared" si="1"/>
        <v>300</v>
      </c>
      <c r="N32" s="13"/>
      <c r="O32" s="13"/>
    </row>
    <row r="33" spans="1:15" ht="24.95" customHeight="1" x14ac:dyDescent="0.25">
      <c r="A33" s="22" t="s">
        <v>67</v>
      </c>
      <c r="B33" s="22" t="s">
        <v>68</v>
      </c>
      <c r="C33" s="22" t="s">
        <v>124</v>
      </c>
      <c r="D33" s="23">
        <v>5</v>
      </c>
      <c r="E33" s="22"/>
      <c r="F33" s="105">
        <v>60</v>
      </c>
      <c r="G33" s="105">
        <f t="shared" si="1"/>
        <v>300</v>
      </c>
      <c r="N33" s="13"/>
      <c r="O33" s="13"/>
    </row>
    <row r="34" spans="1:15" ht="24.95" customHeight="1" x14ac:dyDescent="0.25">
      <c r="A34" s="22" t="s">
        <v>125</v>
      </c>
      <c r="B34" s="22" t="s">
        <v>126</v>
      </c>
      <c r="C34" s="22" t="s">
        <v>127</v>
      </c>
      <c r="D34" s="23">
        <v>3</v>
      </c>
      <c r="E34" s="22"/>
      <c r="F34" s="105">
        <v>60</v>
      </c>
      <c r="G34" s="105">
        <f t="shared" si="1"/>
        <v>180</v>
      </c>
      <c r="N34" s="13"/>
      <c r="O34" s="13"/>
    </row>
    <row r="35" spans="1:15" ht="24.95" customHeight="1" x14ac:dyDescent="0.25">
      <c r="A35" s="22" t="s">
        <v>69</v>
      </c>
      <c r="B35" s="52" t="s">
        <v>70</v>
      </c>
      <c r="C35" s="22" t="s">
        <v>128</v>
      </c>
      <c r="D35" s="23">
        <v>5</v>
      </c>
      <c r="E35" s="22"/>
      <c r="F35" s="105">
        <v>60</v>
      </c>
      <c r="G35" s="105">
        <f t="shared" si="1"/>
        <v>300</v>
      </c>
      <c r="N35" s="13"/>
      <c r="O35" s="13"/>
    </row>
    <row r="36" spans="1:15" ht="24.95" customHeight="1" x14ac:dyDescent="0.25">
      <c r="A36" s="22" t="s">
        <v>71</v>
      </c>
      <c r="B36" s="22" t="s">
        <v>72</v>
      </c>
      <c r="C36" s="22" t="s">
        <v>129</v>
      </c>
      <c r="D36" s="23">
        <v>5</v>
      </c>
      <c r="E36" s="22"/>
      <c r="F36" s="105">
        <v>60</v>
      </c>
      <c r="G36" s="105">
        <f t="shared" si="1"/>
        <v>300</v>
      </c>
      <c r="N36" s="13"/>
      <c r="O36" s="13"/>
    </row>
    <row r="37" spans="1:15" ht="24.95" customHeight="1" x14ac:dyDescent="0.25">
      <c r="A37" s="22" t="s">
        <v>73</v>
      </c>
      <c r="B37" s="22" t="s">
        <v>74</v>
      </c>
      <c r="C37" s="22" t="s">
        <v>130</v>
      </c>
      <c r="D37" s="23">
        <v>5</v>
      </c>
      <c r="E37" s="22"/>
      <c r="F37" s="105">
        <v>60</v>
      </c>
      <c r="G37" s="105">
        <f t="shared" si="1"/>
        <v>300</v>
      </c>
      <c r="N37" s="13"/>
      <c r="O37" s="13"/>
    </row>
    <row r="38" spans="1:15" ht="24.95" customHeight="1" x14ac:dyDescent="0.25">
      <c r="A38" s="22" t="s">
        <v>75</v>
      </c>
      <c r="B38" s="22" t="s">
        <v>76</v>
      </c>
      <c r="C38" s="22" t="s">
        <v>131</v>
      </c>
      <c r="D38" s="23">
        <v>5</v>
      </c>
      <c r="E38" s="22"/>
      <c r="F38" s="105">
        <v>60</v>
      </c>
      <c r="G38" s="105">
        <f t="shared" si="1"/>
        <v>300</v>
      </c>
      <c r="N38" s="13"/>
      <c r="O38" s="13"/>
    </row>
    <row r="39" spans="1:15" ht="24.95" customHeight="1" x14ac:dyDescent="0.25">
      <c r="A39" s="22" t="s">
        <v>132</v>
      </c>
      <c r="B39" s="22" t="s">
        <v>133</v>
      </c>
      <c r="C39" s="22" t="s">
        <v>134</v>
      </c>
      <c r="D39" s="23">
        <v>5</v>
      </c>
      <c r="E39" s="22"/>
      <c r="F39" s="105">
        <v>60</v>
      </c>
      <c r="G39" s="105">
        <f t="shared" si="1"/>
        <v>300</v>
      </c>
      <c r="N39" s="13"/>
      <c r="O39" s="13"/>
    </row>
    <row r="40" spans="1:15" ht="24.95" customHeight="1" x14ac:dyDescent="0.25">
      <c r="A40" s="22" t="s">
        <v>135</v>
      </c>
      <c r="B40" s="22" t="s">
        <v>136</v>
      </c>
      <c r="C40" s="22" t="s">
        <v>137</v>
      </c>
      <c r="D40" s="23">
        <v>4</v>
      </c>
      <c r="E40" s="22"/>
      <c r="F40" s="105">
        <v>60</v>
      </c>
      <c r="G40" s="105">
        <f t="shared" si="1"/>
        <v>240</v>
      </c>
      <c r="N40" s="13"/>
      <c r="O40" s="13"/>
    </row>
    <row r="41" spans="1:15" ht="24.95" customHeight="1" x14ac:dyDescent="0.25">
      <c r="A41" s="22" t="s">
        <v>138</v>
      </c>
      <c r="B41" s="22" t="s">
        <v>139</v>
      </c>
      <c r="C41" s="22" t="s">
        <v>140</v>
      </c>
      <c r="D41" s="23">
        <v>5</v>
      </c>
      <c r="E41" s="22"/>
      <c r="F41" s="105">
        <v>60</v>
      </c>
      <c r="G41" s="105">
        <f t="shared" si="1"/>
        <v>300</v>
      </c>
      <c r="N41" s="13"/>
      <c r="O41" s="13"/>
    </row>
    <row r="42" spans="1:15" ht="24.95" customHeight="1" x14ac:dyDescent="0.25">
      <c r="A42" s="22" t="s">
        <v>141</v>
      </c>
      <c r="B42" s="22" t="s">
        <v>136</v>
      </c>
      <c r="C42" s="22" t="s">
        <v>142</v>
      </c>
      <c r="D42" s="23">
        <v>5</v>
      </c>
      <c r="E42" s="22"/>
      <c r="F42" s="105">
        <v>60</v>
      </c>
      <c r="G42" s="105">
        <f t="shared" si="1"/>
        <v>300</v>
      </c>
      <c r="N42" s="13"/>
      <c r="O42" s="13"/>
    </row>
    <row r="43" spans="1:15" ht="24.95" customHeight="1" x14ac:dyDescent="0.25">
      <c r="A43" s="22" t="s">
        <v>143</v>
      </c>
      <c r="B43" s="22" t="s">
        <v>144</v>
      </c>
      <c r="C43" s="22" t="s">
        <v>145</v>
      </c>
      <c r="D43" s="23">
        <v>5</v>
      </c>
      <c r="E43" s="22"/>
      <c r="F43" s="105">
        <v>60</v>
      </c>
      <c r="G43" s="105">
        <f t="shared" si="1"/>
        <v>300</v>
      </c>
      <c r="N43" s="13"/>
      <c r="O43" s="13"/>
    </row>
    <row r="44" spans="1:15" ht="24.95" customHeight="1" x14ac:dyDescent="0.25">
      <c r="A44" s="22" t="s">
        <v>146</v>
      </c>
      <c r="B44" s="22" t="s">
        <v>147</v>
      </c>
      <c r="C44" s="22" t="s">
        <v>148</v>
      </c>
      <c r="D44" s="23">
        <v>5</v>
      </c>
      <c r="E44" s="22"/>
      <c r="F44" s="105">
        <v>60</v>
      </c>
      <c r="G44" s="105">
        <f t="shared" si="1"/>
        <v>300</v>
      </c>
      <c r="N44" s="13"/>
      <c r="O44" s="13"/>
    </row>
    <row r="45" spans="1:15" ht="24.95" customHeight="1" x14ac:dyDescent="0.25">
      <c r="A45" s="22" t="s">
        <v>149</v>
      </c>
      <c r="B45" s="22" t="s">
        <v>150</v>
      </c>
      <c r="C45" s="22" t="s">
        <v>151</v>
      </c>
      <c r="D45" s="23">
        <v>5</v>
      </c>
      <c r="E45" s="22"/>
      <c r="F45" s="105">
        <v>60</v>
      </c>
      <c r="G45" s="105">
        <f t="shared" si="1"/>
        <v>300</v>
      </c>
      <c r="N45" s="13"/>
      <c r="O45" s="13"/>
    </row>
    <row r="46" spans="1:15" ht="24.95" customHeight="1" x14ac:dyDescent="0.25">
      <c r="A46" s="22" t="s">
        <v>152</v>
      </c>
      <c r="B46" s="22" t="s">
        <v>153</v>
      </c>
      <c r="C46" s="22" t="s">
        <v>154</v>
      </c>
      <c r="D46" s="23">
        <v>5</v>
      </c>
      <c r="E46" s="22"/>
      <c r="F46" s="105">
        <v>60</v>
      </c>
      <c r="G46" s="105">
        <f t="shared" si="1"/>
        <v>300</v>
      </c>
      <c r="N46" s="13"/>
      <c r="O46" s="13"/>
    </row>
    <row r="47" spans="1:15" ht="24.95" customHeight="1" x14ac:dyDescent="0.25">
      <c r="A47" s="22" t="s">
        <v>155</v>
      </c>
      <c r="B47" s="22" t="s">
        <v>156</v>
      </c>
      <c r="C47" s="22" t="s">
        <v>157</v>
      </c>
      <c r="D47" s="23">
        <v>5</v>
      </c>
      <c r="E47" s="22"/>
      <c r="F47" s="105">
        <v>60</v>
      </c>
      <c r="G47" s="105">
        <f t="shared" si="1"/>
        <v>300</v>
      </c>
      <c r="N47" s="13"/>
      <c r="O47" s="13"/>
    </row>
    <row r="48" spans="1:15" ht="24.95" customHeight="1" x14ac:dyDescent="0.25">
      <c r="A48" s="22" t="s">
        <v>158</v>
      </c>
      <c r="B48" s="22" t="s">
        <v>159</v>
      </c>
      <c r="C48" s="22" t="s">
        <v>160</v>
      </c>
      <c r="D48" s="23">
        <v>5</v>
      </c>
      <c r="E48" s="22"/>
      <c r="F48" s="105">
        <v>60</v>
      </c>
      <c r="G48" s="105">
        <f t="shared" si="1"/>
        <v>300</v>
      </c>
      <c r="N48" s="13"/>
      <c r="O48" s="13"/>
    </row>
    <row r="49" spans="1:15" ht="24.95" customHeight="1" x14ac:dyDescent="0.25">
      <c r="A49" s="22" t="s">
        <v>161</v>
      </c>
      <c r="B49" s="22" t="s">
        <v>162</v>
      </c>
      <c r="C49" s="22" t="s">
        <v>163</v>
      </c>
      <c r="D49" s="23">
        <v>6</v>
      </c>
      <c r="E49" s="22"/>
      <c r="F49" s="105">
        <v>60</v>
      </c>
      <c r="G49" s="105">
        <f t="shared" si="1"/>
        <v>360</v>
      </c>
      <c r="N49" s="13"/>
      <c r="O49" s="13"/>
    </row>
    <row r="50" spans="1:15" ht="24.95" customHeight="1" x14ac:dyDescent="0.25">
      <c r="A50" s="22" t="s">
        <v>164</v>
      </c>
      <c r="B50" s="22" t="s">
        <v>165</v>
      </c>
      <c r="C50" s="22" t="s">
        <v>166</v>
      </c>
      <c r="D50" s="23">
        <v>6</v>
      </c>
      <c r="E50" s="22"/>
      <c r="F50" s="105">
        <v>60</v>
      </c>
      <c r="G50" s="105">
        <f t="shared" si="1"/>
        <v>360</v>
      </c>
      <c r="N50" s="13"/>
      <c r="O50" s="13"/>
    </row>
    <row r="51" spans="1:15" ht="24.95" customHeight="1" x14ac:dyDescent="0.25">
      <c r="A51" s="22" t="s">
        <v>167</v>
      </c>
      <c r="B51" s="22" t="s">
        <v>168</v>
      </c>
      <c r="C51" s="22" t="s">
        <v>169</v>
      </c>
      <c r="D51" s="23">
        <v>6</v>
      </c>
      <c r="E51" s="22"/>
      <c r="F51" s="105">
        <v>60</v>
      </c>
      <c r="G51" s="105">
        <f t="shared" si="1"/>
        <v>360</v>
      </c>
      <c r="N51" s="13"/>
      <c r="O51" s="13"/>
    </row>
    <row r="52" spans="1:15" ht="24.95" customHeight="1" x14ac:dyDescent="0.25">
      <c r="A52" s="22" t="s">
        <v>170</v>
      </c>
      <c r="B52" s="22" t="s">
        <v>171</v>
      </c>
      <c r="C52" s="22" t="s">
        <v>172</v>
      </c>
      <c r="D52" s="23">
        <v>6</v>
      </c>
      <c r="E52" s="22"/>
      <c r="F52" s="105">
        <v>60</v>
      </c>
      <c r="G52" s="105">
        <f t="shared" si="1"/>
        <v>360</v>
      </c>
      <c r="N52" s="13"/>
      <c r="O52" s="13"/>
    </row>
    <row r="53" spans="1:15" ht="24.95" customHeight="1" x14ac:dyDescent="0.25">
      <c r="A53" s="22" t="s">
        <v>173</v>
      </c>
      <c r="B53" s="22" t="s">
        <v>174</v>
      </c>
      <c r="C53" s="22" t="s">
        <v>175</v>
      </c>
      <c r="D53" s="23">
        <v>6</v>
      </c>
      <c r="E53" s="22"/>
      <c r="F53" s="105">
        <v>60</v>
      </c>
      <c r="G53" s="105">
        <f t="shared" si="1"/>
        <v>360</v>
      </c>
      <c r="N53" s="13"/>
      <c r="O53" s="13"/>
    </row>
    <row r="54" spans="1:15" ht="24.95" customHeight="1" x14ac:dyDescent="0.25">
      <c r="A54" s="22" t="s">
        <v>176</v>
      </c>
      <c r="B54" s="22" t="s">
        <v>177</v>
      </c>
      <c r="C54" s="22" t="s">
        <v>178</v>
      </c>
      <c r="D54" s="23">
        <v>6</v>
      </c>
      <c r="E54" s="22"/>
      <c r="F54" s="105">
        <v>60</v>
      </c>
      <c r="G54" s="105">
        <f t="shared" si="1"/>
        <v>360</v>
      </c>
      <c r="N54" s="13"/>
      <c r="O54" s="13"/>
    </row>
    <row r="55" spans="1:15" ht="24.95" customHeight="1" x14ac:dyDescent="0.25">
      <c r="A55" s="22" t="s">
        <v>179</v>
      </c>
      <c r="B55" s="22" t="s">
        <v>180</v>
      </c>
      <c r="C55" s="22" t="s">
        <v>181</v>
      </c>
      <c r="D55" s="23">
        <v>6</v>
      </c>
      <c r="E55" s="22"/>
      <c r="F55" s="105">
        <v>60</v>
      </c>
      <c r="G55" s="105">
        <f t="shared" si="1"/>
        <v>360</v>
      </c>
      <c r="N55" s="13"/>
      <c r="O55" s="13"/>
    </row>
    <row r="56" spans="1:15" ht="24.95" customHeight="1" x14ac:dyDescent="0.25">
      <c r="A56" s="22" t="s">
        <v>182</v>
      </c>
      <c r="B56" s="22" t="s">
        <v>183</v>
      </c>
      <c r="C56" s="22" t="s">
        <v>184</v>
      </c>
      <c r="D56" s="23">
        <v>6</v>
      </c>
      <c r="E56" s="22"/>
      <c r="F56" s="105">
        <v>60</v>
      </c>
      <c r="G56" s="105">
        <f t="shared" si="1"/>
        <v>360</v>
      </c>
      <c r="N56" s="13"/>
      <c r="O56" s="13"/>
    </row>
    <row r="57" spans="1:15" ht="24.95" customHeight="1" x14ac:dyDescent="0.25">
      <c r="A57" s="22" t="s">
        <v>185</v>
      </c>
      <c r="B57" s="22" t="s">
        <v>186</v>
      </c>
      <c r="C57" s="22" t="s">
        <v>187</v>
      </c>
      <c r="D57" s="23">
        <v>4</v>
      </c>
      <c r="E57" s="22"/>
      <c r="F57" s="105">
        <v>60</v>
      </c>
      <c r="G57" s="105">
        <f t="shared" si="1"/>
        <v>240</v>
      </c>
      <c r="N57" s="13"/>
      <c r="O57" s="13"/>
    </row>
    <row r="58" spans="1:15" ht="24.95" customHeight="1" x14ac:dyDescent="0.25">
      <c r="A58" s="22" t="s">
        <v>188</v>
      </c>
      <c r="B58" s="22" t="s">
        <v>189</v>
      </c>
      <c r="C58" s="22" t="s">
        <v>190</v>
      </c>
      <c r="D58" s="23">
        <v>1</v>
      </c>
      <c r="E58" s="22"/>
      <c r="F58" s="105">
        <v>60</v>
      </c>
      <c r="G58" s="105">
        <f t="shared" si="1"/>
        <v>60</v>
      </c>
      <c r="N58" s="13"/>
      <c r="O58" s="13"/>
    </row>
    <row r="59" spans="1:15" ht="24.95" customHeight="1" x14ac:dyDescent="0.25">
      <c r="A59" s="22" t="s">
        <v>191</v>
      </c>
      <c r="B59" s="22" t="s">
        <v>192</v>
      </c>
      <c r="C59" s="22" t="s">
        <v>193</v>
      </c>
      <c r="D59" s="23">
        <v>5</v>
      </c>
      <c r="E59" s="22"/>
      <c r="F59" s="105">
        <v>60</v>
      </c>
      <c r="G59" s="105">
        <f t="shared" si="1"/>
        <v>300</v>
      </c>
      <c r="N59" s="13"/>
      <c r="O59" s="13"/>
    </row>
    <row r="60" spans="1:15" ht="24.95" customHeight="1" x14ac:dyDescent="0.25">
      <c r="A60" s="22" t="s">
        <v>194</v>
      </c>
      <c r="B60" s="22" t="s">
        <v>195</v>
      </c>
      <c r="C60" s="22" t="s">
        <v>196</v>
      </c>
      <c r="D60" s="23">
        <v>1</v>
      </c>
      <c r="E60" s="22"/>
      <c r="F60" s="105">
        <v>60</v>
      </c>
      <c r="G60" s="105">
        <f t="shared" si="1"/>
        <v>60</v>
      </c>
      <c r="N60" s="13"/>
      <c r="O60" s="13"/>
    </row>
    <row r="61" spans="1:15" ht="24.95" customHeight="1" x14ac:dyDescent="0.25">
      <c r="A61" s="22" t="s">
        <v>197</v>
      </c>
      <c r="B61" s="22" t="s">
        <v>198</v>
      </c>
      <c r="C61" s="22" t="s">
        <v>199</v>
      </c>
      <c r="D61" s="23">
        <v>5</v>
      </c>
      <c r="E61" s="22"/>
      <c r="F61" s="105">
        <v>60</v>
      </c>
      <c r="G61" s="105">
        <f t="shared" si="1"/>
        <v>300</v>
      </c>
      <c r="N61" s="13"/>
      <c r="O61" s="13"/>
    </row>
    <row r="62" spans="1:15" ht="24.95" customHeight="1" x14ac:dyDescent="0.25">
      <c r="A62" s="22" t="s">
        <v>200</v>
      </c>
      <c r="B62" s="22" t="s">
        <v>201</v>
      </c>
      <c r="C62" s="22" t="s">
        <v>202</v>
      </c>
      <c r="D62" s="23">
        <v>5</v>
      </c>
      <c r="E62" s="22"/>
      <c r="F62" s="105">
        <v>60</v>
      </c>
      <c r="G62" s="105">
        <f t="shared" si="1"/>
        <v>300</v>
      </c>
      <c r="N62" s="13"/>
      <c r="O62" s="13"/>
    </row>
    <row r="63" spans="1:15" ht="24.95" customHeight="1" x14ac:dyDescent="0.25">
      <c r="A63" s="22" t="s">
        <v>203</v>
      </c>
      <c r="B63" s="22" t="s">
        <v>204</v>
      </c>
      <c r="C63" s="22" t="s">
        <v>205</v>
      </c>
      <c r="D63" s="23">
        <v>5</v>
      </c>
      <c r="E63" s="22"/>
      <c r="F63" s="105">
        <v>60</v>
      </c>
      <c r="G63" s="105">
        <f t="shared" si="1"/>
        <v>300</v>
      </c>
      <c r="N63" s="13"/>
      <c r="O63" s="13"/>
    </row>
    <row r="64" spans="1:15" ht="24.95" customHeight="1" x14ac:dyDescent="0.25">
      <c r="A64" s="22" t="s">
        <v>206</v>
      </c>
      <c r="B64" s="22" t="s">
        <v>207</v>
      </c>
      <c r="C64" s="22" t="s">
        <v>208</v>
      </c>
      <c r="D64" s="23">
        <v>5</v>
      </c>
      <c r="E64" s="22"/>
      <c r="F64" s="105">
        <v>60</v>
      </c>
      <c r="G64" s="105">
        <f t="shared" si="1"/>
        <v>300</v>
      </c>
      <c r="N64" s="13"/>
      <c r="O64" s="13"/>
    </row>
    <row r="65" spans="1:15" ht="24.95" customHeight="1" x14ac:dyDescent="0.25">
      <c r="A65" s="22" t="s">
        <v>209</v>
      </c>
      <c r="B65" s="22" t="s">
        <v>210</v>
      </c>
      <c r="C65" s="22" t="s">
        <v>211</v>
      </c>
      <c r="D65" s="23">
        <v>5</v>
      </c>
      <c r="E65" s="22"/>
      <c r="F65" s="105">
        <v>60</v>
      </c>
      <c r="G65" s="105">
        <f t="shared" si="1"/>
        <v>300</v>
      </c>
      <c r="N65" s="13"/>
      <c r="O65" s="13"/>
    </row>
    <row r="66" spans="1:15" ht="24.95" customHeight="1" x14ac:dyDescent="0.25">
      <c r="A66" s="22" t="s">
        <v>716</v>
      </c>
      <c r="B66" s="22" t="s">
        <v>717</v>
      </c>
      <c r="C66" s="22" t="s">
        <v>715</v>
      </c>
      <c r="D66" s="23">
        <v>1</v>
      </c>
      <c r="E66" s="22"/>
      <c r="F66" s="105">
        <v>300</v>
      </c>
      <c r="G66" s="105">
        <f t="shared" ref="G66" si="2">+D66*F66</f>
        <v>300</v>
      </c>
      <c r="N66" s="13"/>
      <c r="O66" s="13"/>
    </row>
    <row r="67" spans="1:15" ht="24.95" customHeight="1" x14ac:dyDescent="0.25">
      <c r="A67" s="22" t="s">
        <v>212</v>
      </c>
      <c r="B67" s="22" t="s">
        <v>213</v>
      </c>
      <c r="C67" s="22" t="s">
        <v>214</v>
      </c>
      <c r="D67" s="23">
        <v>1</v>
      </c>
      <c r="E67" s="22"/>
      <c r="F67" s="105">
        <v>300</v>
      </c>
      <c r="G67" s="105">
        <f t="shared" si="1"/>
        <v>300</v>
      </c>
      <c r="N67" s="13"/>
      <c r="O67" s="13"/>
    </row>
    <row r="68" spans="1:15" ht="24.95" customHeight="1" x14ac:dyDescent="0.25">
      <c r="A68" s="22" t="s">
        <v>215</v>
      </c>
      <c r="B68" s="22" t="s">
        <v>216</v>
      </c>
      <c r="C68" s="22" t="s">
        <v>217</v>
      </c>
      <c r="D68" s="23">
        <v>1</v>
      </c>
      <c r="E68" s="22"/>
      <c r="F68" s="105">
        <v>300</v>
      </c>
      <c r="G68" s="105">
        <f t="shared" si="1"/>
        <v>300</v>
      </c>
      <c r="N68" s="13"/>
      <c r="O68" s="13"/>
    </row>
    <row r="69" spans="1:15" ht="24.95" customHeight="1" x14ac:dyDescent="0.25">
      <c r="A69" s="22" t="s">
        <v>218</v>
      </c>
      <c r="B69" s="22" t="s">
        <v>219</v>
      </c>
      <c r="C69" s="22" t="s">
        <v>220</v>
      </c>
      <c r="D69" s="23">
        <v>1</v>
      </c>
      <c r="E69" s="22"/>
      <c r="F69" s="105">
        <v>300</v>
      </c>
      <c r="G69" s="105">
        <f t="shared" si="1"/>
        <v>300</v>
      </c>
      <c r="N69" s="13"/>
      <c r="O69" s="13"/>
    </row>
    <row r="70" spans="1:15" ht="24.95" customHeight="1" x14ac:dyDescent="0.25">
      <c r="A70" s="22" t="s">
        <v>233</v>
      </c>
      <c r="B70" s="22" t="s">
        <v>227</v>
      </c>
      <c r="C70" s="22" t="s">
        <v>221</v>
      </c>
      <c r="D70" s="23">
        <v>1</v>
      </c>
      <c r="E70" s="22"/>
      <c r="F70" s="105">
        <v>400</v>
      </c>
      <c r="G70" s="105">
        <f t="shared" si="1"/>
        <v>400</v>
      </c>
      <c r="N70" s="13"/>
      <c r="O70" s="13"/>
    </row>
    <row r="71" spans="1:15" ht="24.95" customHeight="1" x14ac:dyDescent="0.25">
      <c r="A71" s="22" t="s">
        <v>234</v>
      </c>
      <c r="B71" s="22" t="s">
        <v>228</v>
      </c>
      <c r="C71" s="22" t="s">
        <v>222</v>
      </c>
      <c r="D71" s="23">
        <v>1</v>
      </c>
      <c r="E71" s="22"/>
      <c r="F71" s="105">
        <v>400</v>
      </c>
      <c r="G71" s="105">
        <f t="shared" si="1"/>
        <v>400</v>
      </c>
      <c r="N71" s="13"/>
      <c r="O71" s="13"/>
    </row>
    <row r="72" spans="1:15" ht="24.95" customHeight="1" x14ac:dyDescent="0.25">
      <c r="A72" s="22" t="s">
        <v>235</v>
      </c>
      <c r="B72" s="22" t="s">
        <v>229</v>
      </c>
      <c r="C72" s="22" t="s">
        <v>223</v>
      </c>
      <c r="D72" s="23">
        <v>1</v>
      </c>
      <c r="E72" s="22"/>
      <c r="F72" s="105">
        <v>400</v>
      </c>
      <c r="G72" s="105">
        <f t="shared" si="1"/>
        <v>400</v>
      </c>
      <c r="N72" s="13"/>
      <c r="O72" s="13"/>
    </row>
    <row r="73" spans="1:15" ht="24.95" customHeight="1" x14ac:dyDescent="0.25">
      <c r="A73" s="22" t="s">
        <v>236</v>
      </c>
      <c r="B73" s="22" t="s">
        <v>230</v>
      </c>
      <c r="C73" s="22" t="s">
        <v>224</v>
      </c>
      <c r="D73" s="23">
        <v>1</v>
      </c>
      <c r="E73" s="22"/>
      <c r="F73" s="105">
        <v>400</v>
      </c>
      <c r="G73" s="105">
        <f t="shared" si="1"/>
        <v>400</v>
      </c>
      <c r="N73" s="13"/>
      <c r="O73" s="13"/>
    </row>
    <row r="74" spans="1:15" ht="24.95" customHeight="1" x14ac:dyDescent="0.25">
      <c r="A74" s="22" t="s">
        <v>237</v>
      </c>
      <c r="B74" s="22" t="s">
        <v>231</v>
      </c>
      <c r="C74" s="22" t="s">
        <v>225</v>
      </c>
      <c r="D74" s="23">
        <v>1</v>
      </c>
      <c r="E74" s="22"/>
      <c r="F74" s="105">
        <v>400</v>
      </c>
      <c r="G74" s="105">
        <f t="shared" si="1"/>
        <v>400</v>
      </c>
      <c r="N74" s="13"/>
      <c r="O74" s="13"/>
    </row>
    <row r="75" spans="1:15" ht="24.95" customHeight="1" x14ac:dyDescent="0.25">
      <c r="A75" s="22" t="s">
        <v>238</v>
      </c>
      <c r="B75" s="22" t="s">
        <v>232</v>
      </c>
      <c r="C75" s="22" t="s">
        <v>226</v>
      </c>
      <c r="D75" s="23">
        <v>1</v>
      </c>
      <c r="E75" s="22"/>
      <c r="F75" s="105">
        <v>400</v>
      </c>
      <c r="G75" s="105">
        <f t="shared" si="1"/>
        <v>400</v>
      </c>
      <c r="N75" s="13"/>
      <c r="O75" s="13"/>
    </row>
    <row r="76" spans="1:15" ht="24.95" customHeight="1" x14ac:dyDescent="0.25">
      <c r="A76" s="95" t="s">
        <v>32</v>
      </c>
      <c r="B76" s="55" t="s">
        <v>33</v>
      </c>
      <c r="C76" s="22" t="s">
        <v>282</v>
      </c>
      <c r="D76" s="23">
        <v>0</v>
      </c>
      <c r="E76" s="22"/>
      <c r="F76" s="105">
        <v>480</v>
      </c>
      <c r="G76" s="105">
        <v>480</v>
      </c>
      <c r="N76" s="13"/>
      <c r="O76" s="13"/>
    </row>
    <row r="77" spans="1:15" ht="24.95" customHeight="1" x14ac:dyDescent="0.25">
      <c r="A77" s="95" t="s">
        <v>33</v>
      </c>
      <c r="B77" s="22">
        <v>190703480</v>
      </c>
      <c r="C77" s="22" t="s">
        <v>283</v>
      </c>
      <c r="D77" s="23">
        <v>0</v>
      </c>
      <c r="E77" s="22"/>
      <c r="F77" s="105">
        <v>480</v>
      </c>
      <c r="G77" s="105">
        <v>480</v>
      </c>
      <c r="N77" s="13"/>
      <c r="O77" s="13"/>
    </row>
    <row r="78" spans="1:15" ht="24.95" customHeight="1" x14ac:dyDescent="0.25">
      <c r="A78" s="95" t="s">
        <v>34</v>
      </c>
      <c r="B78" s="22">
        <v>190703480</v>
      </c>
      <c r="C78" s="22" t="s">
        <v>284</v>
      </c>
      <c r="D78" s="23">
        <v>0</v>
      </c>
      <c r="E78" s="22"/>
      <c r="F78" s="105">
        <v>480</v>
      </c>
      <c r="G78" s="105">
        <v>480</v>
      </c>
      <c r="N78" s="13"/>
      <c r="O78" s="13"/>
    </row>
    <row r="79" spans="1:15" ht="24.95" customHeight="1" x14ac:dyDescent="0.25">
      <c r="A79" s="95" t="s">
        <v>35</v>
      </c>
      <c r="B79" s="22">
        <v>190703480</v>
      </c>
      <c r="C79" s="22" t="s">
        <v>285</v>
      </c>
      <c r="D79" s="23">
        <v>1</v>
      </c>
      <c r="E79" s="22"/>
      <c r="F79" s="105">
        <v>480</v>
      </c>
      <c r="G79" s="105">
        <v>480</v>
      </c>
      <c r="N79" s="13"/>
      <c r="O79" s="13"/>
    </row>
    <row r="80" spans="1:15" ht="24.95" customHeight="1" x14ac:dyDescent="0.25">
      <c r="A80" s="95" t="s">
        <v>36</v>
      </c>
      <c r="B80" s="22">
        <v>190703480</v>
      </c>
      <c r="C80" s="22" t="s">
        <v>286</v>
      </c>
      <c r="D80" s="23">
        <v>1</v>
      </c>
      <c r="E80" s="22"/>
      <c r="F80" s="105">
        <v>480</v>
      </c>
      <c r="G80" s="105">
        <v>480</v>
      </c>
      <c r="N80" s="13"/>
      <c r="O80" s="13"/>
    </row>
    <row r="81" spans="1:15" ht="24.95" customHeight="1" x14ac:dyDescent="0.25">
      <c r="A81" s="95" t="s">
        <v>37</v>
      </c>
      <c r="B81" s="22">
        <v>190703480</v>
      </c>
      <c r="C81" s="22" t="s">
        <v>287</v>
      </c>
      <c r="D81" s="23">
        <v>1</v>
      </c>
      <c r="E81" s="22"/>
      <c r="F81" s="105">
        <v>480</v>
      </c>
      <c r="G81" s="105">
        <v>480</v>
      </c>
      <c r="N81" s="13"/>
      <c r="O81" s="13"/>
    </row>
    <row r="82" spans="1:15" ht="24.95" customHeight="1" x14ac:dyDescent="0.25">
      <c r="A82" s="95" t="s">
        <v>38</v>
      </c>
      <c r="B82" s="22">
        <v>190703480</v>
      </c>
      <c r="C82" s="22" t="s">
        <v>288</v>
      </c>
      <c r="D82" s="23">
        <v>1</v>
      </c>
      <c r="E82" s="22"/>
      <c r="F82" s="105">
        <v>480</v>
      </c>
      <c r="G82" s="105">
        <v>480</v>
      </c>
      <c r="N82" s="13"/>
      <c r="O82" s="13"/>
    </row>
    <row r="83" spans="1:15" ht="24.95" customHeight="1" x14ac:dyDescent="0.25">
      <c r="A83" s="95" t="s">
        <v>239</v>
      </c>
      <c r="B83" s="22">
        <v>190703480</v>
      </c>
      <c r="C83" s="22" t="s">
        <v>289</v>
      </c>
      <c r="D83" s="23">
        <v>1</v>
      </c>
      <c r="E83" s="22"/>
      <c r="F83" s="105">
        <v>480</v>
      </c>
      <c r="G83" s="105">
        <v>480</v>
      </c>
      <c r="N83" s="13"/>
      <c r="O83" s="13"/>
    </row>
    <row r="84" spans="1:15" ht="24.95" customHeight="1" x14ac:dyDescent="0.25">
      <c r="A84" s="95" t="s">
        <v>240</v>
      </c>
      <c r="B84" s="22">
        <v>190703480</v>
      </c>
      <c r="C84" s="22" t="s">
        <v>290</v>
      </c>
      <c r="D84" s="23">
        <v>1</v>
      </c>
      <c r="E84" s="22"/>
      <c r="F84" s="105">
        <v>480</v>
      </c>
      <c r="G84" s="105">
        <v>480</v>
      </c>
      <c r="N84" s="13"/>
      <c r="O84" s="13"/>
    </row>
    <row r="85" spans="1:15" ht="24.95" customHeight="1" x14ac:dyDescent="0.25">
      <c r="A85" s="22" t="s">
        <v>84</v>
      </c>
      <c r="B85" s="22">
        <v>200112210</v>
      </c>
      <c r="C85" s="22" t="s">
        <v>531</v>
      </c>
      <c r="D85" s="23">
        <v>2</v>
      </c>
      <c r="E85" s="22"/>
      <c r="F85" s="105">
        <v>48</v>
      </c>
      <c r="G85" s="105">
        <f t="shared" si="1"/>
        <v>96</v>
      </c>
      <c r="N85" s="13"/>
      <c r="O85" s="13"/>
    </row>
    <row r="86" spans="1:15" ht="24.95" customHeight="1" x14ac:dyDescent="0.25">
      <c r="A86" s="22" t="s">
        <v>85</v>
      </c>
      <c r="B86" s="22">
        <v>200112210</v>
      </c>
      <c r="C86" s="22" t="s">
        <v>532</v>
      </c>
      <c r="D86" s="23">
        <v>4</v>
      </c>
      <c r="E86" s="22"/>
      <c r="F86" s="105">
        <v>48</v>
      </c>
      <c r="G86" s="105">
        <f t="shared" si="1"/>
        <v>192</v>
      </c>
      <c r="N86" s="13"/>
      <c r="O86" s="13"/>
    </row>
    <row r="87" spans="1:15" ht="24.95" customHeight="1" x14ac:dyDescent="0.25">
      <c r="A87" s="22" t="s">
        <v>86</v>
      </c>
      <c r="B87" s="22">
        <v>200112211</v>
      </c>
      <c r="C87" s="22" t="s">
        <v>533</v>
      </c>
      <c r="D87" s="23">
        <v>2</v>
      </c>
      <c r="E87" s="22"/>
      <c r="F87" s="105">
        <v>48</v>
      </c>
      <c r="G87" s="105">
        <f t="shared" si="1"/>
        <v>96</v>
      </c>
      <c r="N87" s="13"/>
      <c r="O87" s="13"/>
    </row>
    <row r="88" spans="1:15" ht="24.95" customHeight="1" x14ac:dyDescent="0.25">
      <c r="A88" s="22" t="s">
        <v>87</v>
      </c>
      <c r="B88" s="22">
        <v>200112212</v>
      </c>
      <c r="C88" s="22" t="s">
        <v>534</v>
      </c>
      <c r="D88" s="23">
        <v>4</v>
      </c>
      <c r="E88" s="22"/>
      <c r="F88" s="105">
        <v>48</v>
      </c>
      <c r="G88" s="105">
        <f t="shared" si="1"/>
        <v>192</v>
      </c>
      <c r="N88" s="13"/>
      <c r="O88" s="13"/>
    </row>
    <row r="89" spans="1:15" ht="24.95" customHeight="1" x14ac:dyDescent="0.25">
      <c r="A89" s="22" t="s">
        <v>88</v>
      </c>
      <c r="B89" s="22">
        <v>200112212</v>
      </c>
      <c r="C89" s="22" t="s">
        <v>535</v>
      </c>
      <c r="D89" s="23">
        <v>4</v>
      </c>
      <c r="E89" s="22"/>
      <c r="F89" s="105">
        <v>48</v>
      </c>
      <c r="G89" s="105">
        <f t="shared" si="1"/>
        <v>192</v>
      </c>
      <c r="N89" s="13"/>
      <c r="O89" s="13"/>
    </row>
    <row r="90" spans="1:15" ht="24.95" customHeight="1" x14ac:dyDescent="0.25">
      <c r="A90" s="22" t="s">
        <v>89</v>
      </c>
      <c r="B90" s="22">
        <v>200112213</v>
      </c>
      <c r="C90" s="22" t="s">
        <v>536</v>
      </c>
      <c r="D90" s="23">
        <v>4</v>
      </c>
      <c r="E90" s="22"/>
      <c r="F90" s="105">
        <v>48</v>
      </c>
      <c r="G90" s="105">
        <f t="shared" si="1"/>
        <v>192</v>
      </c>
      <c r="N90" s="13"/>
      <c r="O90" s="13"/>
    </row>
    <row r="91" spans="1:15" ht="24.95" customHeight="1" x14ac:dyDescent="0.25">
      <c r="A91" s="22" t="s">
        <v>90</v>
      </c>
      <c r="B91" s="22">
        <v>200112214</v>
      </c>
      <c r="C91" s="22" t="s">
        <v>537</v>
      </c>
      <c r="D91" s="23">
        <v>4</v>
      </c>
      <c r="E91" s="22"/>
      <c r="F91" s="105">
        <v>48</v>
      </c>
      <c r="G91" s="105">
        <f t="shared" si="1"/>
        <v>192</v>
      </c>
      <c r="N91" s="13"/>
      <c r="O91" s="13"/>
    </row>
    <row r="92" spans="1:15" ht="24.95" customHeight="1" x14ac:dyDescent="0.25">
      <c r="A92" s="22" t="s">
        <v>91</v>
      </c>
      <c r="B92" s="22">
        <v>191211231</v>
      </c>
      <c r="C92" s="22" t="s">
        <v>538</v>
      </c>
      <c r="D92" s="23">
        <v>4</v>
      </c>
      <c r="E92" s="22"/>
      <c r="F92" s="105">
        <v>48</v>
      </c>
      <c r="G92" s="105">
        <f t="shared" si="1"/>
        <v>192</v>
      </c>
      <c r="N92" s="13"/>
      <c r="O92" s="13"/>
    </row>
    <row r="93" spans="1:15" ht="24.95" customHeight="1" x14ac:dyDescent="0.25">
      <c r="A93" s="22" t="s">
        <v>92</v>
      </c>
      <c r="B93" s="22">
        <v>200112216</v>
      </c>
      <c r="C93" s="22" t="s">
        <v>539</v>
      </c>
      <c r="D93" s="23">
        <v>4</v>
      </c>
      <c r="E93" s="22"/>
      <c r="F93" s="105">
        <v>48</v>
      </c>
      <c r="G93" s="105">
        <f t="shared" si="1"/>
        <v>192</v>
      </c>
      <c r="N93" s="13"/>
      <c r="O93" s="13"/>
    </row>
    <row r="94" spans="1:15" ht="24.95" customHeight="1" x14ac:dyDescent="0.25">
      <c r="A94" s="22" t="s">
        <v>93</v>
      </c>
      <c r="B94" s="22">
        <v>200112216</v>
      </c>
      <c r="C94" s="22" t="s">
        <v>540</v>
      </c>
      <c r="D94" s="23">
        <v>4</v>
      </c>
      <c r="E94" s="22"/>
      <c r="F94" s="105">
        <v>48</v>
      </c>
      <c r="G94" s="105">
        <f t="shared" si="1"/>
        <v>192</v>
      </c>
      <c r="N94" s="13"/>
      <c r="O94" s="13"/>
    </row>
    <row r="95" spans="1:15" ht="24.95" customHeight="1" x14ac:dyDescent="0.25">
      <c r="A95" s="22" t="s">
        <v>94</v>
      </c>
      <c r="B95" s="22">
        <v>200112217</v>
      </c>
      <c r="C95" s="22" t="s">
        <v>541</v>
      </c>
      <c r="D95" s="23">
        <v>4</v>
      </c>
      <c r="E95" s="22"/>
      <c r="F95" s="105">
        <v>48</v>
      </c>
      <c r="G95" s="105">
        <f t="shared" si="1"/>
        <v>192</v>
      </c>
      <c r="N95" s="13"/>
      <c r="O95" s="13"/>
    </row>
    <row r="96" spans="1:15" ht="24.95" customHeight="1" x14ac:dyDescent="0.25">
      <c r="A96" s="22" t="s">
        <v>95</v>
      </c>
      <c r="B96" s="22">
        <v>200112217</v>
      </c>
      <c r="C96" s="22" t="s">
        <v>542</v>
      </c>
      <c r="D96" s="23">
        <v>4</v>
      </c>
      <c r="E96" s="22"/>
      <c r="F96" s="105">
        <v>48</v>
      </c>
      <c r="G96" s="105">
        <f t="shared" si="1"/>
        <v>192</v>
      </c>
      <c r="N96" s="13"/>
      <c r="O96" s="13"/>
    </row>
    <row r="97" spans="1:15" ht="24.95" customHeight="1" x14ac:dyDescent="0.25">
      <c r="A97" s="22" t="s">
        <v>96</v>
      </c>
      <c r="B97" s="22">
        <v>200112217</v>
      </c>
      <c r="C97" s="22" t="s">
        <v>543</v>
      </c>
      <c r="D97" s="23">
        <v>4</v>
      </c>
      <c r="E97" s="22"/>
      <c r="F97" s="105">
        <v>48</v>
      </c>
      <c r="G97" s="105">
        <f t="shared" si="1"/>
        <v>192</v>
      </c>
      <c r="N97" s="13"/>
      <c r="O97" s="13"/>
    </row>
    <row r="98" spans="1:15" ht="24.95" customHeight="1" x14ac:dyDescent="0.25">
      <c r="A98" s="22" t="s">
        <v>97</v>
      </c>
      <c r="B98" s="22">
        <v>200112217</v>
      </c>
      <c r="C98" s="22" t="s">
        <v>544</v>
      </c>
      <c r="D98" s="23">
        <v>4</v>
      </c>
      <c r="E98" s="22"/>
      <c r="F98" s="105">
        <v>48</v>
      </c>
      <c r="G98" s="105">
        <f t="shared" si="1"/>
        <v>192</v>
      </c>
      <c r="N98" s="13"/>
      <c r="O98" s="13"/>
    </row>
    <row r="99" spans="1:15" ht="24.95" customHeight="1" x14ac:dyDescent="0.25">
      <c r="A99" s="22" t="s">
        <v>98</v>
      </c>
      <c r="B99" s="53">
        <v>200112217</v>
      </c>
      <c r="C99" s="22" t="s">
        <v>545</v>
      </c>
      <c r="D99" s="23">
        <v>2</v>
      </c>
      <c r="E99" s="22"/>
      <c r="F99" s="105">
        <v>48</v>
      </c>
      <c r="G99" s="105">
        <f t="shared" si="1"/>
        <v>96</v>
      </c>
      <c r="N99" s="13"/>
      <c r="O99" s="13"/>
    </row>
    <row r="100" spans="1:15" ht="24.95" customHeight="1" x14ac:dyDescent="0.25">
      <c r="A100" s="22" t="s">
        <v>99</v>
      </c>
      <c r="B100" s="22">
        <v>200112216</v>
      </c>
      <c r="C100" s="22" t="s">
        <v>546</v>
      </c>
      <c r="D100" s="23">
        <v>2</v>
      </c>
      <c r="E100" s="22"/>
      <c r="F100" s="105">
        <v>48</v>
      </c>
      <c r="G100" s="105">
        <f t="shared" si="1"/>
        <v>96</v>
      </c>
      <c r="N100" s="13"/>
      <c r="O100" s="13"/>
    </row>
    <row r="101" spans="1:15" ht="24.95" customHeight="1" x14ac:dyDescent="0.25">
      <c r="A101" s="22" t="s">
        <v>100</v>
      </c>
      <c r="B101" s="53">
        <v>200112216</v>
      </c>
      <c r="C101" s="22" t="s">
        <v>547</v>
      </c>
      <c r="D101" s="23">
        <v>2</v>
      </c>
      <c r="E101" s="22"/>
      <c r="F101" s="105">
        <v>48</v>
      </c>
      <c r="G101" s="105">
        <f t="shared" si="1"/>
        <v>96</v>
      </c>
      <c r="N101" s="13"/>
      <c r="O101" s="13"/>
    </row>
    <row r="102" spans="1:15" ht="24.95" customHeight="1" x14ac:dyDescent="0.25">
      <c r="A102" s="22" t="s">
        <v>101</v>
      </c>
      <c r="B102" s="53">
        <v>200112216</v>
      </c>
      <c r="C102" s="22" t="s">
        <v>548</v>
      </c>
      <c r="D102" s="23">
        <v>2</v>
      </c>
      <c r="E102" s="22"/>
      <c r="F102" s="105">
        <v>48</v>
      </c>
      <c r="G102" s="105">
        <f t="shared" si="1"/>
        <v>96</v>
      </c>
      <c r="N102" s="13"/>
      <c r="O102" s="13"/>
    </row>
    <row r="103" spans="1:15" ht="24.95" customHeight="1" x14ac:dyDescent="0.25">
      <c r="A103" s="22" t="s">
        <v>102</v>
      </c>
      <c r="B103" s="53">
        <v>200112216</v>
      </c>
      <c r="C103" s="22" t="s">
        <v>549</v>
      </c>
      <c r="D103" s="23">
        <v>2</v>
      </c>
      <c r="E103" s="22"/>
      <c r="F103" s="105">
        <v>48</v>
      </c>
      <c r="G103" s="105">
        <f t="shared" si="1"/>
        <v>96</v>
      </c>
      <c r="N103" s="13"/>
      <c r="O103" s="13"/>
    </row>
    <row r="104" spans="1:15" ht="24.95" customHeight="1" x14ac:dyDescent="0.25">
      <c r="A104" s="22" t="s">
        <v>293</v>
      </c>
      <c r="B104" s="53">
        <v>200112216</v>
      </c>
      <c r="C104" s="22" t="s">
        <v>550</v>
      </c>
      <c r="D104" s="23">
        <v>4</v>
      </c>
      <c r="E104" s="22"/>
      <c r="F104" s="105">
        <v>48</v>
      </c>
      <c r="G104" s="105">
        <f t="shared" ref="G104:G108" si="3">+D104*F104</f>
        <v>192</v>
      </c>
      <c r="N104" s="13"/>
      <c r="O104" s="13"/>
    </row>
    <row r="105" spans="1:15" ht="24.95" customHeight="1" x14ac:dyDescent="0.25">
      <c r="A105" s="22" t="s">
        <v>294</v>
      </c>
      <c r="B105" s="53" t="s">
        <v>295</v>
      </c>
      <c r="C105" s="22" t="s">
        <v>551</v>
      </c>
      <c r="D105" s="23">
        <v>4</v>
      </c>
      <c r="E105" s="22"/>
      <c r="F105" s="105">
        <v>48</v>
      </c>
      <c r="G105" s="105">
        <f t="shared" si="3"/>
        <v>192</v>
      </c>
      <c r="N105" s="13"/>
      <c r="O105" s="13"/>
    </row>
    <row r="106" spans="1:15" ht="24.95" customHeight="1" x14ac:dyDescent="0.25">
      <c r="A106" s="22" t="s">
        <v>296</v>
      </c>
      <c r="B106" s="22" t="s">
        <v>297</v>
      </c>
      <c r="C106" s="22" t="s">
        <v>552</v>
      </c>
      <c r="D106" s="23">
        <v>4</v>
      </c>
      <c r="E106" s="22"/>
      <c r="F106" s="105">
        <v>48</v>
      </c>
      <c r="G106" s="105">
        <f t="shared" si="3"/>
        <v>192</v>
      </c>
      <c r="N106" s="13"/>
      <c r="O106" s="13"/>
    </row>
    <row r="107" spans="1:15" ht="24.95" customHeight="1" x14ac:dyDescent="0.25">
      <c r="A107" s="22" t="s">
        <v>298</v>
      </c>
      <c r="B107" s="22" t="s">
        <v>299</v>
      </c>
      <c r="C107" s="22" t="s">
        <v>553</v>
      </c>
      <c r="D107" s="23">
        <v>4</v>
      </c>
      <c r="E107" s="22"/>
      <c r="F107" s="105">
        <v>48</v>
      </c>
      <c r="G107" s="105">
        <f t="shared" si="3"/>
        <v>192</v>
      </c>
      <c r="N107" s="13"/>
      <c r="O107" s="13"/>
    </row>
    <row r="108" spans="1:15" ht="24.95" customHeight="1" x14ac:dyDescent="0.25">
      <c r="A108" s="22" t="s">
        <v>300</v>
      </c>
      <c r="B108" s="22" t="s">
        <v>301</v>
      </c>
      <c r="C108" s="22" t="s">
        <v>554</v>
      </c>
      <c r="D108" s="23">
        <v>4</v>
      </c>
      <c r="E108" s="22"/>
      <c r="F108" s="105">
        <v>48</v>
      </c>
      <c r="G108" s="105">
        <f t="shared" si="3"/>
        <v>192</v>
      </c>
      <c r="N108" s="13"/>
      <c r="O108" s="13"/>
    </row>
    <row r="109" spans="1:15" ht="24.95" customHeight="1" x14ac:dyDescent="0.25">
      <c r="A109" s="22" t="s">
        <v>77</v>
      </c>
      <c r="B109" s="22" t="s">
        <v>302</v>
      </c>
      <c r="C109" s="22" t="s">
        <v>492</v>
      </c>
      <c r="D109" s="23">
        <v>4</v>
      </c>
      <c r="E109" s="22"/>
      <c r="F109" s="105">
        <v>60</v>
      </c>
      <c r="G109" s="105">
        <f t="shared" ref="G109:G111" si="4">+D109*F109</f>
        <v>240</v>
      </c>
      <c r="N109" s="13"/>
      <c r="O109" s="13"/>
    </row>
    <row r="110" spans="1:15" ht="24.95" customHeight="1" x14ac:dyDescent="0.25">
      <c r="A110" s="22" t="s">
        <v>78</v>
      </c>
      <c r="B110" s="22">
        <v>2100010641</v>
      </c>
      <c r="C110" s="22" t="s">
        <v>493</v>
      </c>
      <c r="D110" s="23">
        <v>6</v>
      </c>
      <c r="E110" s="22"/>
      <c r="F110" s="105">
        <v>60</v>
      </c>
      <c r="G110" s="105">
        <f t="shared" si="4"/>
        <v>360</v>
      </c>
      <c r="N110" s="13"/>
      <c r="O110" s="13"/>
    </row>
    <row r="111" spans="1:15" ht="24.95" customHeight="1" x14ac:dyDescent="0.25">
      <c r="A111" s="22" t="s">
        <v>79</v>
      </c>
      <c r="B111" s="22">
        <v>2100017399</v>
      </c>
      <c r="C111" s="22" t="s">
        <v>494</v>
      </c>
      <c r="D111" s="23">
        <v>6</v>
      </c>
      <c r="E111" s="22"/>
      <c r="F111" s="105">
        <v>60</v>
      </c>
      <c r="G111" s="105">
        <f t="shared" si="4"/>
        <v>360</v>
      </c>
      <c r="N111" s="13"/>
      <c r="O111" s="13"/>
    </row>
    <row r="112" spans="1:15" ht="24.95" customHeight="1" x14ac:dyDescent="0.25">
      <c r="A112" s="55" t="s">
        <v>80</v>
      </c>
      <c r="B112" s="54">
        <v>2100017484</v>
      </c>
      <c r="C112" s="22" t="s">
        <v>495</v>
      </c>
      <c r="D112" s="23">
        <v>6</v>
      </c>
      <c r="E112" s="22"/>
      <c r="F112" s="105">
        <v>60</v>
      </c>
      <c r="G112" s="105">
        <v>480</v>
      </c>
      <c r="N112" s="13"/>
      <c r="O112" s="13"/>
    </row>
    <row r="113" spans="1:15" ht="24.95" customHeight="1" x14ac:dyDescent="0.25">
      <c r="A113" s="55" t="s">
        <v>303</v>
      </c>
      <c r="B113" s="52">
        <v>2100017484</v>
      </c>
      <c r="C113" s="22" t="s">
        <v>496</v>
      </c>
      <c r="D113" s="23">
        <v>6</v>
      </c>
      <c r="E113" s="22"/>
      <c r="F113" s="105">
        <v>60</v>
      </c>
      <c r="G113" s="105">
        <v>480</v>
      </c>
      <c r="N113" s="13"/>
      <c r="O113" s="13"/>
    </row>
    <row r="114" spans="1:15" ht="24.95" customHeight="1" x14ac:dyDescent="0.25">
      <c r="A114" s="55" t="s">
        <v>304</v>
      </c>
      <c r="B114" s="52" t="s">
        <v>54</v>
      </c>
      <c r="C114" s="22" t="s">
        <v>497</v>
      </c>
      <c r="D114" s="23">
        <v>6</v>
      </c>
      <c r="E114" s="22"/>
      <c r="F114" s="105">
        <v>60</v>
      </c>
      <c r="G114" s="105">
        <v>480</v>
      </c>
      <c r="N114" s="13"/>
      <c r="O114" s="13"/>
    </row>
    <row r="115" spans="1:15" ht="24.95" customHeight="1" x14ac:dyDescent="0.25">
      <c r="A115" s="55" t="s">
        <v>305</v>
      </c>
      <c r="B115" s="52" t="s">
        <v>54</v>
      </c>
      <c r="C115" s="22" t="s">
        <v>498</v>
      </c>
      <c r="D115" s="23">
        <v>6</v>
      </c>
      <c r="E115" s="22"/>
      <c r="F115" s="105">
        <v>60</v>
      </c>
      <c r="G115" s="105">
        <v>480</v>
      </c>
      <c r="N115" s="13"/>
      <c r="O115" s="13"/>
    </row>
    <row r="116" spans="1:15" ht="24.95" customHeight="1" x14ac:dyDescent="0.25">
      <c r="A116" s="55" t="s">
        <v>306</v>
      </c>
      <c r="B116" s="52" t="s">
        <v>56</v>
      </c>
      <c r="C116" s="22" t="s">
        <v>499</v>
      </c>
      <c r="D116" s="23">
        <v>6</v>
      </c>
      <c r="E116" s="22"/>
      <c r="F116" s="105">
        <v>60</v>
      </c>
      <c r="G116" s="105">
        <v>480</v>
      </c>
      <c r="N116" s="13"/>
      <c r="O116" s="13"/>
    </row>
    <row r="117" spans="1:15" ht="24.95" customHeight="1" x14ac:dyDescent="0.25">
      <c r="A117" s="55" t="s">
        <v>307</v>
      </c>
      <c r="B117" s="52" t="s">
        <v>58</v>
      </c>
      <c r="C117" s="22" t="s">
        <v>500</v>
      </c>
      <c r="D117" s="23">
        <v>6</v>
      </c>
      <c r="E117" s="22"/>
      <c r="F117" s="105">
        <v>60</v>
      </c>
      <c r="G117" s="105">
        <v>480</v>
      </c>
      <c r="N117" s="13"/>
      <c r="O117" s="13"/>
    </row>
    <row r="118" spans="1:15" ht="24.95" customHeight="1" x14ac:dyDescent="0.25">
      <c r="A118" s="55" t="s">
        <v>308</v>
      </c>
      <c r="B118" s="52" t="s">
        <v>60</v>
      </c>
      <c r="C118" s="22" t="s">
        <v>501</v>
      </c>
      <c r="D118" s="23">
        <v>6</v>
      </c>
      <c r="E118" s="22"/>
      <c r="F118" s="105">
        <v>60</v>
      </c>
      <c r="G118" s="105">
        <v>480</v>
      </c>
      <c r="N118" s="13"/>
      <c r="O118" s="13"/>
    </row>
    <row r="119" spans="1:15" ht="24.95" customHeight="1" x14ac:dyDescent="0.25">
      <c r="A119" s="55" t="s">
        <v>309</v>
      </c>
      <c r="B119" s="52" t="s">
        <v>62</v>
      </c>
      <c r="C119" s="22" t="s">
        <v>502</v>
      </c>
      <c r="D119" s="23">
        <v>6</v>
      </c>
      <c r="E119" s="22"/>
      <c r="F119" s="105">
        <v>60</v>
      </c>
      <c r="G119" s="105">
        <v>480</v>
      </c>
      <c r="N119" s="13"/>
      <c r="O119" s="13"/>
    </row>
    <row r="120" spans="1:15" ht="24.95" customHeight="1" x14ac:dyDescent="0.25">
      <c r="A120" s="55" t="s">
        <v>310</v>
      </c>
      <c r="B120" s="52" t="s">
        <v>64</v>
      </c>
      <c r="C120" s="22" t="s">
        <v>503</v>
      </c>
      <c r="D120" s="23">
        <v>6</v>
      </c>
      <c r="E120" s="22"/>
      <c r="F120" s="105">
        <v>60</v>
      </c>
      <c r="G120" s="105">
        <v>480</v>
      </c>
      <c r="N120" s="13"/>
      <c r="O120" s="13"/>
    </row>
    <row r="121" spans="1:15" ht="24.95" customHeight="1" x14ac:dyDescent="0.25">
      <c r="A121" s="22" t="s">
        <v>311</v>
      </c>
      <c r="B121" s="22" t="s">
        <v>66</v>
      </c>
      <c r="C121" s="22" t="s">
        <v>504</v>
      </c>
      <c r="D121" s="23">
        <v>6</v>
      </c>
      <c r="E121" s="106"/>
      <c r="F121" s="105">
        <v>60</v>
      </c>
      <c r="G121" s="105">
        <f t="shared" ref="G121:G143" si="5">D121*F121</f>
        <v>360</v>
      </c>
      <c r="N121" s="13"/>
      <c r="O121" s="13"/>
    </row>
    <row r="122" spans="1:15" ht="24.95" customHeight="1" x14ac:dyDescent="0.25">
      <c r="A122" s="22" t="s">
        <v>312</v>
      </c>
      <c r="B122" s="22" t="s">
        <v>68</v>
      </c>
      <c r="C122" s="22" t="s">
        <v>505</v>
      </c>
      <c r="D122" s="23">
        <v>6</v>
      </c>
      <c r="E122" s="106"/>
      <c r="F122" s="105">
        <v>60</v>
      </c>
      <c r="G122" s="105">
        <f t="shared" si="5"/>
        <v>360</v>
      </c>
      <c r="N122" s="13"/>
      <c r="O122" s="13"/>
    </row>
    <row r="123" spans="1:15" ht="24.95" customHeight="1" x14ac:dyDescent="0.25">
      <c r="A123" s="22" t="s">
        <v>81</v>
      </c>
      <c r="B123" s="22">
        <v>2100022697</v>
      </c>
      <c r="C123" s="22" t="s">
        <v>506</v>
      </c>
      <c r="D123" s="23">
        <v>6</v>
      </c>
      <c r="E123" s="106"/>
      <c r="F123" s="105">
        <v>60</v>
      </c>
      <c r="G123" s="105">
        <f t="shared" si="5"/>
        <v>360</v>
      </c>
      <c r="N123" s="13"/>
      <c r="O123" s="13"/>
    </row>
    <row r="124" spans="1:15" ht="24.95" customHeight="1" x14ac:dyDescent="0.25">
      <c r="A124" s="22" t="s">
        <v>313</v>
      </c>
      <c r="B124" s="22" t="s">
        <v>70</v>
      </c>
      <c r="C124" s="22" t="s">
        <v>507</v>
      </c>
      <c r="D124" s="23">
        <v>2</v>
      </c>
      <c r="E124" s="106"/>
      <c r="F124" s="105">
        <v>60</v>
      </c>
      <c r="G124" s="105">
        <f t="shared" si="5"/>
        <v>120</v>
      </c>
      <c r="N124" s="13"/>
      <c r="O124" s="13"/>
    </row>
    <row r="125" spans="1:15" ht="24.95" customHeight="1" x14ac:dyDescent="0.25">
      <c r="A125" s="22" t="s">
        <v>314</v>
      </c>
      <c r="B125" s="22" t="s">
        <v>72</v>
      </c>
      <c r="C125" s="22" t="s">
        <v>508</v>
      </c>
      <c r="D125" s="23">
        <v>0</v>
      </c>
      <c r="E125" s="106"/>
      <c r="F125" s="105">
        <v>60</v>
      </c>
      <c r="G125" s="105">
        <f t="shared" si="5"/>
        <v>0</v>
      </c>
      <c r="N125" s="13"/>
      <c r="O125" s="13"/>
    </row>
    <row r="126" spans="1:15" ht="24.95" customHeight="1" x14ac:dyDescent="0.25">
      <c r="A126" s="22" t="s">
        <v>315</v>
      </c>
      <c r="B126" s="22" t="s">
        <v>74</v>
      </c>
      <c r="C126" s="22" t="s">
        <v>509</v>
      </c>
      <c r="D126" s="23">
        <v>6</v>
      </c>
      <c r="E126" s="106"/>
      <c r="F126" s="105">
        <v>60</v>
      </c>
      <c r="G126" s="105">
        <f t="shared" si="5"/>
        <v>360</v>
      </c>
      <c r="N126" s="13"/>
      <c r="O126" s="13"/>
    </row>
    <row r="127" spans="1:15" ht="24.95" customHeight="1" x14ac:dyDescent="0.25">
      <c r="A127" s="22" t="s">
        <v>316</v>
      </c>
      <c r="B127" s="22" t="s">
        <v>76</v>
      </c>
      <c r="C127" s="22" t="s">
        <v>510</v>
      </c>
      <c r="D127" s="23">
        <v>2</v>
      </c>
      <c r="E127" s="106"/>
      <c r="F127" s="105">
        <v>60</v>
      </c>
      <c r="G127" s="105">
        <f t="shared" si="5"/>
        <v>120</v>
      </c>
      <c r="N127" s="13"/>
      <c r="O127" s="13"/>
    </row>
    <row r="128" spans="1:15" ht="24.95" customHeight="1" x14ac:dyDescent="0.25">
      <c r="A128" s="22" t="s">
        <v>82</v>
      </c>
      <c r="B128" s="22" t="s">
        <v>133</v>
      </c>
      <c r="C128" s="22" t="s">
        <v>511</v>
      </c>
      <c r="D128" s="23">
        <v>2</v>
      </c>
      <c r="E128" s="106"/>
      <c r="F128" s="105">
        <v>60</v>
      </c>
      <c r="G128" s="105">
        <f t="shared" si="5"/>
        <v>120</v>
      </c>
      <c r="N128" s="13"/>
      <c r="O128" s="13"/>
    </row>
    <row r="129" spans="1:15" ht="24.95" customHeight="1" x14ac:dyDescent="0.25">
      <c r="A129" s="22" t="s">
        <v>512</v>
      </c>
      <c r="B129" s="22" t="s">
        <v>136</v>
      </c>
      <c r="C129" s="22" t="s">
        <v>513</v>
      </c>
      <c r="D129" s="23">
        <v>6</v>
      </c>
      <c r="E129" s="106"/>
      <c r="F129" s="105">
        <v>60</v>
      </c>
      <c r="G129" s="105">
        <f t="shared" si="5"/>
        <v>360</v>
      </c>
      <c r="N129" s="13"/>
      <c r="O129" s="13"/>
    </row>
    <row r="130" spans="1:15" ht="24.95" customHeight="1" x14ac:dyDescent="0.25">
      <c r="A130" s="22" t="s">
        <v>514</v>
      </c>
      <c r="B130" s="22" t="s">
        <v>139</v>
      </c>
      <c r="C130" s="22" t="s">
        <v>515</v>
      </c>
      <c r="D130" s="23">
        <v>4</v>
      </c>
      <c r="E130" s="106"/>
      <c r="F130" s="105">
        <v>60</v>
      </c>
      <c r="G130" s="105">
        <f t="shared" si="5"/>
        <v>240</v>
      </c>
      <c r="N130" s="13"/>
      <c r="O130" s="13"/>
    </row>
    <row r="131" spans="1:15" ht="24.95" customHeight="1" x14ac:dyDescent="0.25">
      <c r="A131" s="22" t="s">
        <v>516</v>
      </c>
      <c r="B131" s="22" t="s">
        <v>136</v>
      </c>
      <c r="C131" s="22" t="s">
        <v>517</v>
      </c>
      <c r="D131" s="23">
        <v>8</v>
      </c>
      <c r="E131" s="106"/>
      <c r="F131" s="105">
        <v>60</v>
      </c>
      <c r="G131" s="105">
        <f t="shared" si="5"/>
        <v>480</v>
      </c>
      <c r="N131" s="13"/>
      <c r="O131" s="13"/>
    </row>
    <row r="132" spans="1:15" ht="24.95" customHeight="1" x14ac:dyDescent="0.25">
      <c r="A132" s="22" t="s">
        <v>518</v>
      </c>
      <c r="B132" s="22" t="s">
        <v>144</v>
      </c>
      <c r="C132" s="22" t="s">
        <v>519</v>
      </c>
      <c r="D132" s="23">
        <v>4</v>
      </c>
      <c r="E132" s="106"/>
      <c r="F132" s="105">
        <v>60</v>
      </c>
      <c r="G132" s="105">
        <f t="shared" si="5"/>
        <v>240</v>
      </c>
      <c r="N132" s="13"/>
      <c r="O132" s="13"/>
    </row>
    <row r="133" spans="1:15" ht="24.95" customHeight="1" x14ac:dyDescent="0.25">
      <c r="A133" s="22" t="s">
        <v>83</v>
      </c>
      <c r="B133" s="22">
        <v>2100007516</v>
      </c>
      <c r="C133" s="22" t="s">
        <v>520</v>
      </c>
      <c r="D133" s="23">
        <v>4</v>
      </c>
      <c r="E133" s="106"/>
      <c r="F133" s="105">
        <v>60</v>
      </c>
      <c r="G133" s="105">
        <f t="shared" si="5"/>
        <v>240</v>
      </c>
      <c r="N133" s="13"/>
      <c r="O133" s="13"/>
    </row>
    <row r="134" spans="1:15" ht="24.95" customHeight="1" x14ac:dyDescent="0.25">
      <c r="A134" s="22" t="s">
        <v>317</v>
      </c>
      <c r="B134" s="22">
        <v>2100010712</v>
      </c>
      <c r="C134" s="22" t="s">
        <v>521</v>
      </c>
      <c r="D134" s="23">
        <v>2</v>
      </c>
      <c r="E134" s="106"/>
      <c r="F134" s="105">
        <v>48</v>
      </c>
      <c r="G134" s="105">
        <f t="shared" si="5"/>
        <v>96</v>
      </c>
      <c r="N134" s="13"/>
      <c r="O134" s="13"/>
    </row>
    <row r="135" spans="1:15" ht="24.95" customHeight="1" x14ac:dyDescent="0.25">
      <c r="A135" s="22" t="s">
        <v>318</v>
      </c>
      <c r="B135" s="22">
        <v>2100007744</v>
      </c>
      <c r="C135" s="22" t="s">
        <v>522</v>
      </c>
      <c r="D135" s="23">
        <v>2</v>
      </c>
      <c r="E135" s="106"/>
      <c r="F135" s="105">
        <v>48</v>
      </c>
      <c r="G135" s="105">
        <f t="shared" si="5"/>
        <v>96</v>
      </c>
      <c r="N135" s="13"/>
      <c r="O135" s="13"/>
    </row>
    <row r="136" spans="1:15" ht="24.95" customHeight="1" x14ac:dyDescent="0.25">
      <c r="A136" s="22" t="s">
        <v>319</v>
      </c>
      <c r="B136" s="22" t="s">
        <v>320</v>
      </c>
      <c r="C136" s="22" t="s">
        <v>524</v>
      </c>
      <c r="D136" s="23">
        <v>2</v>
      </c>
      <c r="E136" s="106"/>
      <c r="F136" s="105">
        <v>48</v>
      </c>
      <c r="G136" s="105">
        <f t="shared" si="5"/>
        <v>96</v>
      </c>
      <c r="N136" s="13"/>
      <c r="O136" s="13"/>
    </row>
    <row r="137" spans="1:15" ht="24.95" customHeight="1" x14ac:dyDescent="0.25">
      <c r="A137" s="22" t="s">
        <v>321</v>
      </c>
      <c r="B137" s="22" t="s">
        <v>322</v>
      </c>
      <c r="C137" s="22" t="s">
        <v>525</v>
      </c>
      <c r="D137" s="23">
        <v>2</v>
      </c>
      <c r="E137" s="106"/>
      <c r="F137" s="105">
        <v>48</v>
      </c>
      <c r="G137" s="105">
        <f t="shared" si="5"/>
        <v>96</v>
      </c>
      <c r="N137" s="13"/>
      <c r="O137" s="13"/>
    </row>
    <row r="138" spans="1:15" ht="24.95" customHeight="1" x14ac:dyDescent="0.25">
      <c r="A138" s="22" t="s">
        <v>39</v>
      </c>
      <c r="B138" s="22" t="s">
        <v>40</v>
      </c>
      <c r="C138" s="22" t="s">
        <v>526</v>
      </c>
      <c r="D138" s="23">
        <v>2</v>
      </c>
      <c r="E138" s="106"/>
      <c r="F138" s="105">
        <v>48</v>
      </c>
      <c r="G138" s="105">
        <f t="shared" si="5"/>
        <v>96</v>
      </c>
      <c r="N138" s="13"/>
      <c r="O138" s="13"/>
    </row>
    <row r="139" spans="1:15" ht="24.95" customHeight="1" x14ac:dyDescent="0.25">
      <c r="A139" s="22" t="s">
        <v>41</v>
      </c>
      <c r="B139" s="22" t="s">
        <v>42</v>
      </c>
      <c r="C139" s="22" t="s">
        <v>527</v>
      </c>
      <c r="D139" s="23">
        <v>2</v>
      </c>
      <c r="E139" s="106"/>
      <c r="F139" s="105">
        <v>48</v>
      </c>
      <c r="G139" s="105">
        <f t="shared" si="5"/>
        <v>96</v>
      </c>
      <c r="N139" s="13"/>
      <c r="O139" s="13"/>
    </row>
    <row r="140" spans="1:15" ht="24.95" customHeight="1" x14ac:dyDescent="0.25">
      <c r="A140" s="22" t="s">
        <v>43</v>
      </c>
      <c r="B140" s="22" t="s">
        <v>44</v>
      </c>
      <c r="C140" s="22" t="s">
        <v>528</v>
      </c>
      <c r="D140" s="23">
        <v>2</v>
      </c>
      <c r="E140" s="106"/>
      <c r="F140" s="105">
        <v>48</v>
      </c>
      <c r="G140" s="105">
        <f t="shared" si="5"/>
        <v>96</v>
      </c>
      <c r="N140" s="13"/>
      <c r="O140" s="13"/>
    </row>
    <row r="141" spans="1:15" ht="24.95" customHeight="1" x14ac:dyDescent="0.25">
      <c r="A141" s="22" t="s">
        <v>45</v>
      </c>
      <c r="B141" s="22" t="s">
        <v>46</v>
      </c>
      <c r="C141" s="22" t="s">
        <v>529</v>
      </c>
      <c r="D141" s="23">
        <v>2</v>
      </c>
      <c r="E141" s="106"/>
      <c r="F141" s="105">
        <v>48</v>
      </c>
      <c r="G141" s="105">
        <f t="shared" si="5"/>
        <v>96</v>
      </c>
      <c r="N141" s="13"/>
      <c r="O141" s="13"/>
    </row>
    <row r="142" spans="1:15" ht="24.95" customHeight="1" x14ac:dyDescent="0.25">
      <c r="A142" s="22" t="s">
        <v>47</v>
      </c>
      <c r="B142" s="22" t="s">
        <v>48</v>
      </c>
      <c r="C142" s="22" t="s">
        <v>530</v>
      </c>
      <c r="D142" s="23">
        <v>2</v>
      </c>
      <c r="E142" s="106"/>
      <c r="F142" s="105">
        <v>48</v>
      </c>
      <c r="G142" s="105">
        <f t="shared" si="5"/>
        <v>96</v>
      </c>
      <c r="N142" s="13"/>
      <c r="O142" s="13"/>
    </row>
    <row r="143" spans="1:15" ht="24.95" customHeight="1" x14ac:dyDescent="0.25">
      <c r="A143" s="22" t="s">
        <v>103</v>
      </c>
      <c r="B143" s="22">
        <v>211038335</v>
      </c>
      <c r="C143" s="22" t="s">
        <v>523</v>
      </c>
      <c r="D143" s="23">
        <v>5</v>
      </c>
      <c r="E143" s="106"/>
      <c r="F143" s="105">
        <v>48</v>
      </c>
      <c r="G143" s="105">
        <f t="shared" si="5"/>
        <v>240</v>
      </c>
      <c r="N143" s="13"/>
      <c r="O143" s="13"/>
    </row>
    <row r="144" spans="1:15" ht="37.5" customHeight="1" x14ac:dyDescent="0.25">
      <c r="A144" s="14"/>
      <c r="B144" s="15"/>
      <c r="C144" s="16"/>
      <c r="D144" s="17"/>
      <c r="E144" s="17"/>
      <c r="F144" s="28" t="s">
        <v>21</v>
      </c>
      <c r="G144" s="31">
        <f>SUM(G20:G143)</f>
        <v>35160</v>
      </c>
    </row>
    <row r="145" spans="1:7" ht="24.95" customHeight="1" x14ac:dyDescent="0.25">
      <c r="A145" s="14"/>
      <c r="B145" s="15"/>
      <c r="C145" s="16"/>
      <c r="D145" s="17"/>
      <c r="E145" s="17"/>
      <c r="F145" s="28" t="s">
        <v>22</v>
      </c>
      <c r="G145" s="31">
        <f>+G144*0.12</f>
        <v>4219.2</v>
      </c>
    </row>
    <row r="146" spans="1:7" ht="24.95" customHeight="1" x14ac:dyDescent="0.25">
      <c r="A146" s="14"/>
      <c r="B146" s="15"/>
      <c r="C146" s="16"/>
      <c r="D146" s="17"/>
      <c r="E146" s="17"/>
      <c r="F146" s="28" t="s">
        <v>23</v>
      </c>
      <c r="G146" s="31">
        <f>+G144+G145</f>
        <v>39379.199999999997</v>
      </c>
    </row>
    <row r="147" spans="1:7" ht="24.95" customHeight="1" x14ac:dyDescent="0.25">
      <c r="A147" s="14"/>
      <c r="B147" s="24"/>
      <c r="C147" s="89" t="s">
        <v>555</v>
      </c>
      <c r="D147" s="17"/>
      <c r="E147" s="17"/>
      <c r="F147" s="28"/>
      <c r="G147" s="33"/>
    </row>
    <row r="148" spans="1:7" ht="24.95" customHeight="1" x14ac:dyDescent="0.25">
      <c r="A148" s="14"/>
      <c r="B148" s="89" t="s">
        <v>333</v>
      </c>
      <c r="C148" s="89" t="s">
        <v>334</v>
      </c>
      <c r="D148" s="17"/>
      <c r="E148" s="17"/>
      <c r="F148" s="28"/>
      <c r="G148" s="33"/>
    </row>
    <row r="149" spans="1:7" ht="24.95" customHeight="1" x14ac:dyDescent="0.25">
      <c r="A149" s="14"/>
      <c r="B149" s="89"/>
      <c r="C149" s="89" t="s">
        <v>270</v>
      </c>
      <c r="D149" s="17"/>
      <c r="E149" s="17"/>
      <c r="F149" s="28"/>
      <c r="G149" s="33"/>
    </row>
    <row r="150" spans="1:7" ht="24.95" customHeight="1" x14ac:dyDescent="0.25">
      <c r="A150" s="14"/>
      <c r="B150" s="87">
        <v>2</v>
      </c>
      <c r="C150" s="68" t="s">
        <v>271</v>
      </c>
      <c r="D150" s="17"/>
      <c r="E150" s="17"/>
      <c r="F150" s="28"/>
      <c r="G150" s="33"/>
    </row>
    <row r="151" spans="1:7" ht="24.95" customHeight="1" x14ac:dyDescent="0.25">
      <c r="A151" s="14"/>
      <c r="B151" s="87">
        <v>1</v>
      </c>
      <c r="C151" s="68" t="s">
        <v>335</v>
      </c>
      <c r="D151" s="17"/>
      <c r="E151" s="17"/>
      <c r="F151" s="28"/>
      <c r="G151" s="33"/>
    </row>
    <row r="152" spans="1:7" ht="24.95" customHeight="1" x14ac:dyDescent="0.25">
      <c r="A152" s="14"/>
      <c r="B152" s="87">
        <v>2</v>
      </c>
      <c r="C152" s="68" t="s">
        <v>336</v>
      </c>
      <c r="D152" s="17"/>
      <c r="E152" s="17"/>
      <c r="F152" s="28"/>
      <c r="G152" s="33"/>
    </row>
    <row r="153" spans="1:7" ht="24.95" customHeight="1" x14ac:dyDescent="0.25">
      <c r="A153" s="14"/>
      <c r="B153" s="87">
        <v>2</v>
      </c>
      <c r="C153" s="68" t="s">
        <v>337</v>
      </c>
      <c r="D153" s="17"/>
      <c r="E153" s="17"/>
      <c r="F153" s="28"/>
      <c r="G153" s="33"/>
    </row>
    <row r="154" spans="1:7" ht="24.95" customHeight="1" x14ac:dyDescent="0.25">
      <c r="A154" s="14"/>
      <c r="B154" s="87">
        <v>1</v>
      </c>
      <c r="C154" s="68" t="s">
        <v>272</v>
      </c>
      <c r="D154" s="17"/>
      <c r="E154" s="17"/>
      <c r="F154" s="28"/>
      <c r="G154" s="33"/>
    </row>
    <row r="155" spans="1:7" ht="24.95" customHeight="1" x14ac:dyDescent="0.25">
      <c r="A155" s="14"/>
      <c r="B155" s="87">
        <v>1</v>
      </c>
      <c r="C155" s="68" t="s">
        <v>273</v>
      </c>
      <c r="D155" s="17"/>
      <c r="E155" s="17"/>
      <c r="F155" s="28"/>
      <c r="G155" s="33"/>
    </row>
    <row r="156" spans="1:7" ht="24.95" customHeight="1" x14ac:dyDescent="0.25">
      <c r="A156" s="14"/>
      <c r="B156" s="87">
        <v>2</v>
      </c>
      <c r="C156" s="68" t="s">
        <v>274</v>
      </c>
      <c r="D156" s="17"/>
      <c r="E156" s="17"/>
      <c r="F156" s="28"/>
      <c r="G156" s="33"/>
    </row>
    <row r="157" spans="1:7" ht="24.95" customHeight="1" x14ac:dyDescent="0.25">
      <c r="A157" s="14"/>
      <c r="B157" s="87">
        <v>2</v>
      </c>
      <c r="C157" s="68" t="s">
        <v>275</v>
      </c>
      <c r="D157" s="17"/>
      <c r="E157" s="17"/>
      <c r="F157" s="28"/>
      <c r="G157" s="33"/>
    </row>
    <row r="158" spans="1:7" ht="24.95" customHeight="1" x14ac:dyDescent="0.25">
      <c r="A158" s="14"/>
      <c r="B158" s="87">
        <v>1</v>
      </c>
      <c r="C158" s="68" t="s">
        <v>276</v>
      </c>
      <c r="D158" s="17"/>
      <c r="E158" s="17"/>
      <c r="F158" s="28"/>
      <c r="G158" s="33"/>
    </row>
    <row r="159" spans="1:7" ht="24.95" customHeight="1" x14ac:dyDescent="0.25">
      <c r="A159" s="14"/>
      <c r="B159" s="87">
        <v>1</v>
      </c>
      <c r="C159" s="68" t="s">
        <v>277</v>
      </c>
      <c r="D159" s="17"/>
      <c r="E159" s="17"/>
      <c r="F159" s="28"/>
      <c r="G159" s="33"/>
    </row>
    <row r="160" spans="1:7" ht="24.95" customHeight="1" x14ac:dyDescent="0.25">
      <c r="A160" s="14"/>
      <c r="B160" s="87">
        <v>1</v>
      </c>
      <c r="C160" s="68" t="s">
        <v>278</v>
      </c>
      <c r="D160" s="17"/>
      <c r="E160" s="17"/>
      <c r="F160" s="28"/>
      <c r="G160" s="33"/>
    </row>
    <row r="161" spans="1:7" ht="24.95" customHeight="1" x14ac:dyDescent="0.25">
      <c r="A161" s="14"/>
      <c r="B161" s="87">
        <v>1</v>
      </c>
      <c r="C161" s="68" t="s">
        <v>279</v>
      </c>
      <c r="D161" s="17"/>
      <c r="E161" s="17"/>
      <c r="F161" s="28"/>
      <c r="G161" s="33"/>
    </row>
    <row r="162" spans="1:7" ht="24.95" customHeight="1" x14ac:dyDescent="0.25">
      <c r="A162" s="14"/>
      <c r="B162" s="87">
        <v>1</v>
      </c>
      <c r="C162" s="68" t="s">
        <v>261</v>
      </c>
      <c r="D162" s="17"/>
      <c r="E162" s="17"/>
      <c r="F162" s="28"/>
      <c r="G162" s="33"/>
    </row>
    <row r="163" spans="1:7" ht="24.95" customHeight="1" x14ac:dyDescent="0.25">
      <c r="A163" s="14"/>
      <c r="B163" s="87">
        <v>2</v>
      </c>
      <c r="C163" s="68" t="s">
        <v>280</v>
      </c>
      <c r="D163" s="17"/>
      <c r="E163" s="17"/>
      <c r="F163" s="28"/>
      <c r="G163" s="33"/>
    </row>
    <row r="164" spans="1:7" ht="24.95" customHeight="1" x14ac:dyDescent="0.25">
      <c r="A164" s="14"/>
      <c r="B164" s="87">
        <v>2</v>
      </c>
      <c r="C164" s="68" t="s">
        <v>281</v>
      </c>
      <c r="D164" s="17"/>
      <c r="E164" s="17"/>
      <c r="F164" s="28"/>
      <c r="G164" s="33"/>
    </row>
    <row r="165" spans="1:7" ht="24.95" customHeight="1" x14ac:dyDescent="0.25">
      <c r="A165" s="14"/>
      <c r="B165" s="117" t="s">
        <v>253</v>
      </c>
      <c r="C165" s="115"/>
      <c r="D165" s="17"/>
      <c r="E165" s="17"/>
      <c r="F165" s="28"/>
      <c r="G165" s="33"/>
    </row>
    <row r="166" spans="1:7" ht="24.95" customHeight="1" x14ac:dyDescent="0.25">
      <c r="A166" s="14"/>
      <c r="B166" s="87">
        <v>2</v>
      </c>
      <c r="C166" s="68" t="s">
        <v>254</v>
      </c>
      <c r="D166" s="17"/>
      <c r="E166" s="17"/>
      <c r="F166" s="28"/>
      <c r="G166" s="33"/>
    </row>
    <row r="167" spans="1:7" ht="24.95" customHeight="1" x14ac:dyDescent="0.25">
      <c r="A167" s="14"/>
      <c r="B167" s="87">
        <v>2</v>
      </c>
      <c r="C167" s="68" t="s">
        <v>255</v>
      </c>
      <c r="D167" s="17"/>
      <c r="E167" s="17"/>
      <c r="F167" s="28"/>
      <c r="G167" s="33"/>
    </row>
    <row r="168" spans="1:7" ht="24.95" customHeight="1" x14ac:dyDescent="0.25">
      <c r="A168" s="14"/>
      <c r="B168" s="87">
        <v>1</v>
      </c>
      <c r="C168" s="68" t="s">
        <v>256</v>
      </c>
      <c r="D168" s="17"/>
      <c r="E168" s="17"/>
      <c r="F168" s="28"/>
      <c r="G168" s="33"/>
    </row>
    <row r="169" spans="1:7" ht="24.95" customHeight="1" x14ac:dyDescent="0.25">
      <c r="A169" s="14"/>
      <c r="B169" s="87">
        <v>2</v>
      </c>
      <c r="C169" s="68" t="s">
        <v>257</v>
      </c>
      <c r="D169" s="17"/>
      <c r="E169" s="17"/>
      <c r="F169" s="28"/>
      <c r="G169" s="33"/>
    </row>
    <row r="170" spans="1:7" ht="24.95" customHeight="1" x14ac:dyDescent="0.25">
      <c r="A170" s="14"/>
      <c r="B170" s="87">
        <v>1</v>
      </c>
      <c r="C170" s="68" t="s">
        <v>258</v>
      </c>
      <c r="D170" s="17"/>
      <c r="E170" s="17"/>
      <c r="F170" s="28"/>
      <c r="G170" s="33"/>
    </row>
    <row r="171" spans="1:7" ht="24.95" customHeight="1" x14ac:dyDescent="0.25">
      <c r="A171" s="14"/>
      <c r="B171" s="87">
        <v>1</v>
      </c>
      <c r="C171" s="68" t="s">
        <v>259</v>
      </c>
      <c r="D171" s="17"/>
      <c r="E171" s="17"/>
      <c r="F171" s="28"/>
      <c r="G171" s="33"/>
    </row>
    <row r="172" spans="1:7" ht="24.95" customHeight="1" x14ac:dyDescent="0.25">
      <c r="A172" s="14"/>
      <c r="B172" s="87">
        <v>1</v>
      </c>
      <c r="C172" s="68" t="s">
        <v>260</v>
      </c>
      <c r="D172" s="17"/>
      <c r="E172" s="17"/>
      <c r="F172" s="28"/>
      <c r="G172" s="33"/>
    </row>
    <row r="173" spans="1:7" ht="24.95" customHeight="1" x14ac:dyDescent="0.25">
      <c r="A173" s="14"/>
      <c r="B173" s="87">
        <v>1</v>
      </c>
      <c r="C173" s="68" t="s">
        <v>261</v>
      </c>
      <c r="D173" s="17"/>
      <c r="E173" s="17"/>
      <c r="F173" s="28"/>
      <c r="G173" s="33"/>
    </row>
    <row r="174" spans="1:7" ht="24.95" customHeight="1" x14ac:dyDescent="0.25">
      <c r="A174" s="14"/>
      <c r="B174" s="87">
        <v>1</v>
      </c>
      <c r="C174" s="68" t="s">
        <v>262</v>
      </c>
      <c r="D174" s="17"/>
      <c r="E174" s="17"/>
      <c r="F174" s="28"/>
      <c r="G174" s="33"/>
    </row>
    <row r="175" spans="1:7" ht="24.95" customHeight="1" x14ac:dyDescent="0.25">
      <c r="A175" s="14"/>
      <c r="B175" s="87">
        <v>1</v>
      </c>
      <c r="C175" s="68" t="s">
        <v>25</v>
      </c>
      <c r="D175" s="17"/>
      <c r="E175" s="17"/>
      <c r="F175" s="28"/>
      <c r="G175" s="33"/>
    </row>
    <row r="176" spans="1:7" ht="24.95" customHeight="1" x14ac:dyDescent="0.25">
      <c r="A176" s="14"/>
      <c r="B176" s="87">
        <v>2</v>
      </c>
      <c r="C176" s="68" t="s">
        <v>263</v>
      </c>
      <c r="D176" s="17"/>
      <c r="E176" s="17"/>
      <c r="F176" s="28"/>
      <c r="G176" s="33"/>
    </row>
    <row r="177" spans="1:7" ht="24.95" customHeight="1" x14ac:dyDescent="0.25">
      <c r="A177" s="14"/>
      <c r="B177" s="87">
        <v>1</v>
      </c>
      <c r="C177" s="68" t="s">
        <v>264</v>
      </c>
      <c r="D177" s="17"/>
      <c r="E177" s="17"/>
      <c r="F177" s="28"/>
      <c r="G177" s="33"/>
    </row>
    <row r="178" spans="1:7" ht="24.95" customHeight="1" x14ac:dyDescent="0.25">
      <c r="A178" s="14"/>
      <c r="B178" s="87">
        <v>1</v>
      </c>
      <c r="C178" s="68" t="s">
        <v>265</v>
      </c>
      <c r="D178" s="17"/>
      <c r="E178" s="17"/>
      <c r="F178" s="28"/>
      <c r="G178" s="33"/>
    </row>
    <row r="179" spans="1:7" ht="24.95" customHeight="1" x14ac:dyDescent="0.25">
      <c r="A179" s="14"/>
      <c r="B179" s="87">
        <v>1</v>
      </c>
      <c r="C179" s="68" t="s">
        <v>266</v>
      </c>
      <c r="D179" s="17"/>
      <c r="E179" s="17"/>
      <c r="F179" s="28"/>
      <c r="G179" s="33"/>
    </row>
    <row r="180" spans="1:7" ht="24.95" customHeight="1" x14ac:dyDescent="0.25">
      <c r="A180" s="14"/>
      <c r="B180" s="87">
        <v>1</v>
      </c>
      <c r="C180" s="68" t="s">
        <v>338</v>
      </c>
      <c r="D180" s="17"/>
      <c r="E180" s="17"/>
      <c r="F180" s="28"/>
      <c r="G180" s="33"/>
    </row>
    <row r="181" spans="1:7" ht="24.95" customHeight="1" x14ac:dyDescent="0.25">
      <c r="A181" s="14"/>
      <c r="B181" s="87">
        <v>1</v>
      </c>
      <c r="C181" s="68" t="s">
        <v>267</v>
      </c>
      <c r="D181" s="17"/>
      <c r="E181" s="17"/>
      <c r="F181" s="28"/>
      <c r="G181" s="33"/>
    </row>
    <row r="182" spans="1:7" ht="24.95" customHeight="1" x14ac:dyDescent="0.25">
      <c r="A182" s="14"/>
      <c r="B182" s="87">
        <v>5</v>
      </c>
      <c r="C182" s="68" t="s">
        <v>268</v>
      </c>
      <c r="D182" s="17"/>
      <c r="E182" s="17"/>
      <c r="F182" s="28"/>
      <c r="G182" s="33"/>
    </row>
    <row r="183" spans="1:7" ht="24.95" customHeight="1" x14ac:dyDescent="0.25">
      <c r="A183" s="14"/>
      <c r="B183" s="87">
        <v>2</v>
      </c>
      <c r="C183" s="68" t="s">
        <v>269</v>
      </c>
      <c r="D183" s="17"/>
      <c r="E183" s="17"/>
      <c r="F183" s="28"/>
      <c r="G183" s="33"/>
    </row>
    <row r="184" spans="1:7" ht="24.95" customHeight="1" x14ac:dyDescent="0.25">
      <c r="A184" s="14"/>
      <c r="B184" s="114" t="s">
        <v>24</v>
      </c>
      <c r="C184" s="115"/>
      <c r="D184" s="17"/>
      <c r="E184" s="17"/>
      <c r="F184" s="28"/>
      <c r="G184" s="33"/>
    </row>
    <row r="185" spans="1:7" ht="24.95" customHeight="1" x14ac:dyDescent="0.25">
      <c r="A185" s="14"/>
      <c r="B185" s="87">
        <v>2</v>
      </c>
      <c r="C185" s="68" t="s">
        <v>243</v>
      </c>
      <c r="D185" s="17"/>
      <c r="E185" s="17"/>
      <c r="F185" s="28"/>
      <c r="G185" s="33"/>
    </row>
    <row r="186" spans="1:7" ht="24.95" customHeight="1" x14ac:dyDescent="0.25">
      <c r="A186" s="14"/>
      <c r="B186" s="87">
        <v>1</v>
      </c>
      <c r="C186" s="68" t="s">
        <v>244</v>
      </c>
      <c r="D186" s="17"/>
      <c r="E186" s="17"/>
      <c r="F186" s="28"/>
      <c r="G186" s="33"/>
    </row>
    <row r="187" spans="1:7" ht="24.95" customHeight="1" x14ac:dyDescent="0.25">
      <c r="A187" s="14"/>
      <c r="B187" s="87">
        <v>1</v>
      </c>
      <c r="C187" s="68" t="s">
        <v>245</v>
      </c>
      <c r="D187" s="17"/>
      <c r="E187" s="17"/>
      <c r="F187" s="28"/>
      <c r="G187" s="33"/>
    </row>
    <row r="188" spans="1:7" ht="24.95" customHeight="1" x14ac:dyDescent="0.25">
      <c r="A188" s="14"/>
      <c r="B188" s="87">
        <v>2</v>
      </c>
      <c r="C188" s="68" t="s">
        <v>246</v>
      </c>
      <c r="D188" s="17"/>
      <c r="E188" s="17"/>
      <c r="F188" s="28"/>
      <c r="G188" s="33"/>
    </row>
    <row r="189" spans="1:7" ht="24.95" customHeight="1" x14ac:dyDescent="0.25">
      <c r="A189" s="14"/>
      <c r="B189" s="87">
        <v>2</v>
      </c>
      <c r="C189" s="88" t="s">
        <v>247</v>
      </c>
      <c r="D189" s="17"/>
      <c r="E189" s="17"/>
      <c r="F189" s="28"/>
      <c r="G189" s="33"/>
    </row>
    <row r="190" spans="1:7" ht="24.95" customHeight="1" x14ac:dyDescent="0.25">
      <c r="A190" s="14"/>
      <c r="B190" s="87">
        <v>2</v>
      </c>
      <c r="C190" s="68" t="s">
        <v>248</v>
      </c>
      <c r="D190" s="17"/>
      <c r="E190" s="17"/>
      <c r="F190" s="28"/>
      <c r="G190" s="33"/>
    </row>
    <row r="191" spans="1:7" ht="24.95" customHeight="1" x14ac:dyDescent="0.25">
      <c r="A191" s="14"/>
      <c r="B191" s="87">
        <v>1</v>
      </c>
      <c r="C191" s="68" t="s">
        <v>249</v>
      </c>
      <c r="D191" s="17"/>
      <c r="E191" s="17"/>
      <c r="F191" s="28"/>
      <c r="G191" s="33"/>
    </row>
    <row r="192" spans="1:7" ht="24.95" customHeight="1" x14ac:dyDescent="0.25">
      <c r="A192" s="14"/>
      <c r="B192" s="87">
        <v>1</v>
      </c>
      <c r="C192" s="68" t="s">
        <v>250</v>
      </c>
      <c r="D192" s="17"/>
      <c r="E192" s="17"/>
      <c r="F192" s="28"/>
      <c r="G192" s="33"/>
    </row>
    <row r="193" spans="1:7" ht="24.95" customHeight="1" x14ac:dyDescent="0.25">
      <c r="A193" s="14"/>
      <c r="B193" s="87">
        <v>2</v>
      </c>
      <c r="C193" s="68" t="s">
        <v>251</v>
      </c>
      <c r="D193" s="17"/>
      <c r="E193" s="17"/>
      <c r="F193" s="28"/>
      <c r="G193" s="33"/>
    </row>
    <row r="194" spans="1:7" ht="24.95" customHeight="1" x14ac:dyDescent="0.25">
      <c r="A194" s="14"/>
      <c r="B194" s="87">
        <v>1</v>
      </c>
      <c r="C194" s="68" t="s">
        <v>252</v>
      </c>
      <c r="D194" s="17"/>
      <c r="E194" s="17"/>
      <c r="F194" s="28"/>
      <c r="G194" s="33"/>
    </row>
    <row r="195" spans="1:7" ht="24.95" customHeight="1" x14ac:dyDescent="0.25">
      <c r="A195" s="14"/>
      <c r="B195" s="23">
        <v>1</v>
      </c>
      <c r="C195" s="24" t="s">
        <v>339</v>
      </c>
      <c r="D195" s="17"/>
      <c r="E195" s="17"/>
      <c r="F195" s="28"/>
      <c r="G195" s="33"/>
    </row>
    <row r="196" spans="1:7" ht="24.95" customHeight="1" x14ac:dyDescent="0.25">
      <c r="A196" s="14"/>
      <c r="B196" s="23">
        <v>6</v>
      </c>
      <c r="C196" s="24" t="s">
        <v>340</v>
      </c>
      <c r="D196" s="17"/>
      <c r="E196" s="17"/>
      <c r="F196" s="28"/>
      <c r="G196" s="33"/>
    </row>
    <row r="197" spans="1:7" ht="24.95" customHeight="1" x14ac:dyDescent="0.25">
      <c r="A197" s="14"/>
      <c r="B197" s="23">
        <v>1</v>
      </c>
      <c r="C197" s="24" t="s">
        <v>341</v>
      </c>
      <c r="D197" s="17"/>
      <c r="E197" s="17"/>
      <c r="F197" s="28"/>
      <c r="G197" s="33"/>
    </row>
    <row r="198" spans="1:7" ht="24.95" customHeight="1" x14ac:dyDescent="0.25">
      <c r="A198" s="14"/>
      <c r="B198" s="23">
        <v>1</v>
      </c>
      <c r="C198" s="24" t="s">
        <v>342</v>
      </c>
      <c r="D198" s="17"/>
      <c r="E198" s="17"/>
      <c r="F198" s="28"/>
      <c r="G198" s="33"/>
    </row>
    <row r="199" spans="1:7" ht="24.95" customHeight="1" x14ac:dyDescent="0.25">
      <c r="A199" s="14"/>
      <c r="B199" s="23">
        <v>1</v>
      </c>
      <c r="C199" s="24" t="s">
        <v>343</v>
      </c>
      <c r="D199" s="17"/>
      <c r="E199" s="17"/>
      <c r="F199" s="28"/>
      <c r="G199" s="33"/>
    </row>
    <row r="200" spans="1:7" ht="24.95" customHeight="1" x14ac:dyDescent="0.25">
      <c r="A200" s="14"/>
      <c r="B200" s="23">
        <v>2</v>
      </c>
      <c r="C200" s="24" t="s">
        <v>379</v>
      </c>
      <c r="D200" s="17"/>
      <c r="E200" s="17"/>
      <c r="F200" s="28"/>
      <c r="G200" s="33"/>
    </row>
    <row r="201" spans="1:7" ht="24.95" customHeight="1" x14ac:dyDescent="0.25">
      <c r="A201" s="14"/>
      <c r="B201" s="23">
        <v>1</v>
      </c>
      <c r="C201" s="24" t="s">
        <v>380</v>
      </c>
      <c r="D201" s="17"/>
      <c r="E201" s="17"/>
      <c r="F201" s="28"/>
      <c r="G201" s="33"/>
    </row>
    <row r="202" spans="1:7" ht="24.95" customHeight="1" x14ac:dyDescent="0.25">
      <c r="A202" s="14"/>
      <c r="B202" s="90"/>
      <c r="C202" s="91"/>
      <c r="D202" s="17"/>
      <c r="E202" s="17"/>
      <c r="F202" s="28"/>
      <c r="G202" s="33"/>
    </row>
    <row r="203" spans="1:7" ht="24.95" customHeight="1" x14ac:dyDescent="0.25">
      <c r="A203" s="14"/>
      <c r="B203" s="37"/>
      <c r="C203" s="38" t="s">
        <v>344</v>
      </c>
      <c r="D203" s="17"/>
      <c r="E203" s="17"/>
      <c r="F203" s="28"/>
      <c r="G203" s="33"/>
    </row>
    <row r="204" spans="1:7" ht="24.95" customHeight="1" x14ac:dyDescent="0.25">
      <c r="A204" s="14"/>
      <c r="B204" s="89" t="s">
        <v>333</v>
      </c>
      <c r="C204" s="89" t="s">
        <v>334</v>
      </c>
      <c r="D204" s="17"/>
      <c r="E204" s="17"/>
      <c r="F204" s="28"/>
      <c r="G204" s="33"/>
    </row>
    <row r="205" spans="1:7" ht="24.95" customHeight="1" x14ac:dyDescent="0.25">
      <c r="A205" s="14"/>
      <c r="B205" s="24"/>
      <c r="C205" s="89" t="s">
        <v>270</v>
      </c>
      <c r="D205" s="17"/>
      <c r="E205" s="17"/>
      <c r="F205" s="28"/>
      <c r="G205" s="33"/>
    </row>
    <row r="206" spans="1:7" ht="24.95" customHeight="1" x14ac:dyDescent="0.25">
      <c r="A206" s="14"/>
      <c r="B206" s="87">
        <v>1</v>
      </c>
      <c r="C206" s="92" t="s">
        <v>345</v>
      </c>
      <c r="D206" s="17"/>
      <c r="E206" s="17"/>
      <c r="F206" s="28"/>
      <c r="G206" s="33"/>
    </row>
    <row r="207" spans="1:7" ht="24.95" customHeight="1" x14ac:dyDescent="0.25">
      <c r="A207" s="14"/>
      <c r="B207" s="87">
        <v>2</v>
      </c>
      <c r="C207" s="92" t="s">
        <v>346</v>
      </c>
      <c r="D207" s="17"/>
      <c r="E207" s="17"/>
      <c r="F207" s="28"/>
      <c r="G207" s="33"/>
    </row>
    <row r="208" spans="1:7" ht="24.95" customHeight="1" x14ac:dyDescent="0.25">
      <c r="A208" s="14"/>
      <c r="B208" s="87">
        <v>2</v>
      </c>
      <c r="C208" s="92" t="s">
        <v>347</v>
      </c>
      <c r="D208" s="17"/>
      <c r="E208" s="17"/>
      <c r="F208" s="28"/>
      <c r="G208" s="33"/>
    </row>
    <row r="209" spans="1:7" ht="24.95" customHeight="1" x14ac:dyDescent="0.25">
      <c r="A209" s="14"/>
      <c r="B209" s="87">
        <v>1</v>
      </c>
      <c r="C209" s="92" t="s">
        <v>25</v>
      </c>
      <c r="D209" s="17"/>
      <c r="E209" s="17"/>
      <c r="F209" s="28"/>
      <c r="G209" s="33"/>
    </row>
    <row r="210" spans="1:7" ht="24.95" customHeight="1" x14ac:dyDescent="0.25">
      <c r="A210" s="14"/>
      <c r="B210" s="87">
        <v>1</v>
      </c>
      <c r="C210" s="92" t="s">
        <v>348</v>
      </c>
      <c r="D210" s="17"/>
      <c r="E210" s="17"/>
      <c r="F210" s="28"/>
      <c r="G210" s="33"/>
    </row>
    <row r="211" spans="1:7" ht="24.95" customHeight="1" x14ac:dyDescent="0.25">
      <c r="A211" s="14"/>
      <c r="B211" s="87">
        <v>1</v>
      </c>
      <c r="C211" s="92" t="s">
        <v>349</v>
      </c>
      <c r="D211" s="17"/>
      <c r="E211" s="17"/>
      <c r="F211" s="28"/>
      <c r="G211" s="33"/>
    </row>
    <row r="212" spans="1:7" ht="24.95" customHeight="1" x14ac:dyDescent="0.25">
      <c r="A212" s="14"/>
      <c r="B212" s="87">
        <v>1</v>
      </c>
      <c r="C212" s="92" t="s">
        <v>350</v>
      </c>
      <c r="D212" s="17"/>
      <c r="E212" s="17"/>
      <c r="F212" s="28"/>
      <c r="G212" s="33"/>
    </row>
    <row r="213" spans="1:7" ht="24.95" customHeight="1" x14ac:dyDescent="0.25">
      <c r="A213" s="14"/>
      <c r="B213" s="87">
        <v>1</v>
      </c>
      <c r="C213" s="92" t="s">
        <v>351</v>
      </c>
      <c r="D213" s="17"/>
      <c r="E213" s="17"/>
      <c r="F213" s="28"/>
      <c r="G213" s="33"/>
    </row>
    <row r="214" spans="1:7" ht="24.95" customHeight="1" x14ac:dyDescent="0.25">
      <c r="A214" s="14"/>
      <c r="B214" s="87">
        <v>1</v>
      </c>
      <c r="C214" s="92" t="s">
        <v>352</v>
      </c>
      <c r="D214" s="17"/>
      <c r="E214" s="17"/>
      <c r="F214" s="28"/>
      <c r="G214" s="33"/>
    </row>
    <row r="215" spans="1:7" ht="24.95" customHeight="1" x14ac:dyDescent="0.25">
      <c r="A215" s="14"/>
      <c r="B215" s="87">
        <v>2</v>
      </c>
      <c r="C215" s="92" t="s">
        <v>353</v>
      </c>
      <c r="D215" s="17"/>
      <c r="E215" s="17"/>
      <c r="F215" s="28"/>
      <c r="G215" s="33"/>
    </row>
    <row r="216" spans="1:7" ht="24.95" customHeight="1" x14ac:dyDescent="0.25">
      <c r="A216" s="14"/>
      <c r="B216" s="87">
        <v>1</v>
      </c>
      <c r="C216" s="92" t="s">
        <v>354</v>
      </c>
      <c r="D216" s="17"/>
      <c r="E216" s="17"/>
      <c r="F216" s="28"/>
      <c r="G216" s="33"/>
    </row>
    <row r="217" spans="1:7" ht="24.95" customHeight="1" x14ac:dyDescent="0.25">
      <c r="A217" s="14"/>
      <c r="B217" s="23">
        <v>1</v>
      </c>
      <c r="C217" s="24" t="s">
        <v>355</v>
      </c>
      <c r="D217" s="17"/>
      <c r="E217" s="17"/>
      <c r="F217" s="28"/>
      <c r="G217" s="33"/>
    </row>
    <row r="218" spans="1:7" ht="24.95" customHeight="1" x14ac:dyDescent="0.25">
      <c r="A218" s="14"/>
      <c r="B218" s="64"/>
      <c r="C218" s="100"/>
      <c r="D218" s="17"/>
      <c r="E218" s="17"/>
      <c r="F218" s="28"/>
      <c r="G218" s="33"/>
    </row>
    <row r="219" spans="1:7" ht="24.95" customHeight="1" x14ac:dyDescent="0.25">
      <c r="A219" s="14"/>
      <c r="B219" s="37"/>
      <c r="C219" s="93" t="s">
        <v>356</v>
      </c>
      <c r="D219" s="17"/>
      <c r="E219" s="17"/>
      <c r="F219" s="28"/>
      <c r="G219" s="33"/>
    </row>
    <row r="220" spans="1:7" ht="24.95" customHeight="1" x14ac:dyDescent="0.25">
      <c r="A220" s="14"/>
      <c r="B220" s="87">
        <v>1</v>
      </c>
      <c r="C220" s="92" t="s">
        <v>357</v>
      </c>
      <c r="D220" s="17"/>
      <c r="E220" s="17"/>
      <c r="F220" s="28"/>
      <c r="G220" s="33"/>
    </row>
    <row r="221" spans="1:7" ht="24.95" customHeight="1" x14ac:dyDescent="0.25">
      <c r="A221" s="14"/>
      <c r="B221" s="87">
        <v>2</v>
      </c>
      <c r="C221" s="92" t="s">
        <v>358</v>
      </c>
      <c r="D221" s="17"/>
      <c r="E221" s="17"/>
      <c r="F221" s="28"/>
      <c r="G221" s="33"/>
    </row>
    <row r="222" spans="1:7" ht="24.95" customHeight="1" x14ac:dyDescent="0.25">
      <c r="A222" s="14"/>
      <c r="B222" s="87">
        <v>1</v>
      </c>
      <c r="C222" s="92" t="s">
        <v>359</v>
      </c>
      <c r="D222" s="17"/>
      <c r="E222" s="17"/>
      <c r="F222" s="28"/>
      <c r="G222" s="33"/>
    </row>
    <row r="223" spans="1:7" ht="24.95" customHeight="1" x14ac:dyDescent="0.25">
      <c r="A223" s="14"/>
      <c r="B223" s="87">
        <v>1</v>
      </c>
      <c r="C223" s="92" t="s">
        <v>360</v>
      </c>
      <c r="D223" s="17"/>
      <c r="E223" s="17"/>
      <c r="F223" s="28"/>
      <c r="G223" s="33"/>
    </row>
    <row r="224" spans="1:7" ht="24.95" customHeight="1" x14ac:dyDescent="0.25">
      <c r="A224" s="14"/>
      <c r="B224" s="87">
        <v>1</v>
      </c>
      <c r="C224" s="92" t="s">
        <v>361</v>
      </c>
      <c r="D224" s="17"/>
      <c r="E224" s="17"/>
      <c r="F224" s="28"/>
      <c r="G224" s="33"/>
    </row>
    <row r="225" spans="1:7" ht="24.95" customHeight="1" x14ac:dyDescent="0.25">
      <c r="A225" s="14"/>
      <c r="B225" s="87">
        <v>1</v>
      </c>
      <c r="C225" s="92" t="s">
        <v>362</v>
      </c>
      <c r="D225" s="17"/>
      <c r="E225" s="17"/>
      <c r="F225" s="28"/>
      <c r="G225" s="33"/>
    </row>
    <row r="226" spans="1:7" ht="24.95" customHeight="1" x14ac:dyDescent="0.25">
      <c r="A226" s="14"/>
      <c r="B226" s="37"/>
      <c r="C226" s="94" t="s">
        <v>363</v>
      </c>
      <c r="D226" s="17"/>
      <c r="E226" s="17"/>
      <c r="F226" s="28"/>
      <c r="G226" s="33"/>
    </row>
    <row r="227" spans="1:7" ht="24.95" customHeight="1" x14ac:dyDescent="0.25">
      <c r="A227" s="14"/>
      <c r="B227" s="87">
        <v>1</v>
      </c>
      <c r="C227" s="92" t="s">
        <v>364</v>
      </c>
      <c r="D227" s="17"/>
      <c r="E227" s="17"/>
      <c r="F227" s="28"/>
      <c r="G227" s="33"/>
    </row>
    <row r="228" spans="1:7" ht="24.95" customHeight="1" x14ac:dyDescent="0.25">
      <c r="A228" s="14"/>
      <c r="B228" s="87">
        <v>1</v>
      </c>
      <c r="C228" s="92" t="s">
        <v>365</v>
      </c>
      <c r="D228" s="17"/>
      <c r="E228" s="17"/>
      <c r="F228" s="28"/>
      <c r="G228" s="33"/>
    </row>
    <row r="229" spans="1:7" ht="24.95" customHeight="1" x14ac:dyDescent="0.25">
      <c r="A229" s="14"/>
      <c r="B229" s="87">
        <v>2</v>
      </c>
      <c r="C229" s="92" t="s">
        <v>366</v>
      </c>
      <c r="D229" s="17"/>
      <c r="E229" s="17"/>
      <c r="F229" s="28"/>
      <c r="G229" s="33"/>
    </row>
    <row r="230" spans="1:7" ht="24.95" customHeight="1" x14ac:dyDescent="0.25">
      <c r="A230" s="14"/>
      <c r="B230" s="87">
        <v>1</v>
      </c>
      <c r="C230" s="92" t="s">
        <v>367</v>
      </c>
      <c r="D230" s="17"/>
      <c r="E230" s="17"/>
      <c r="F230" s="28"/>
      <c r="G230" s="33"/>
    </row>
    <row r="231" spans="1:7" ht="24.95" customHeight="1" x14ac:dyDescent="0.25">
      <c r="A231" s="14"/>
      <c r="B231" s="87">
        <v>1</v>
      </c>
      <c r="C231" s="92" t="s">
        <v>368</v>
      </c>
      <c r="D231" s="17"/>
      <c r="E231" s="17"/>
      <c r="F231" s="28"/>
      <c r="G231" s="33"/>
    </row>
    <row r="232" spans="1:7" ht="24.95" customHeight="1" x14ac:dyDescent="0.25">
      <c r="A232" s="14"/>
      <c r="B232" s="87">
        <v>1</v>
      </c>
      <c r="C232" s="92" t="s">
        <v>369</v>
      </c>
      <c r="D232" s="17"/>
      <c r="E232" s="17"/>
      <c r="F232" s="28"/>
      <c r="G232" s="33"/>
    </row>
    <row r="233" spans="1:7" ht="24.95" customHeight="1" x14ac:dyDescent="0.25">
      <c r="A233" s="14"/>
      <c r="B233" s="87">
        <v>1</v>
      </c>
      <c r="C233" s="92" t="s">
        <v>370</v>
      </c>
      <c r="D233" s="17"/>
      <c r="E233" s="17"/>
      <c r="F233" s="28"/>
      <c r="G233" s="33"/>
    </row>
    <row r="234" spans="1:7" ht="24.95" customHeight="1" x14ac:dyDescent="0.25">
      <c r="A234" s="14"/>
      <c r="B234" s="87">
        <v>1</v>
      </c>
      <c r="C234" s="92" t="s">
        <v>371</v>
      </c>
      <c r="D234" s="17"/>
      <c r="E234" s="17"/>
      <c r="F234" s="28"/>
      <c r="G234" s="33"/>
    </row>
    <row r="235" spans="1:7" ht="24.95" customHeight="1" x14ac:dyDescent="0.25">
      <c r="A235" s="14"/>
      <c r="B235" s="37"/>
      <c r="C235" s="93" t="s">
        <v>372</v>
      </c>
      <c r="D235" s="17"/>
      <c r="E235" s="17"/>
      <c r="F235" s="28"/>
      <c r="G235" s="33"/>
    </row>
    <row r="236" spans="1:7" ht="24.95" customHeight="1" x14ac:dyDescent="0.25">
      <c r="A236" s="14"/>
      <c r="B236" s="87">
        <v>1</v>
      </c>
      <c r="C236" s="22" t="s">
        <v>373</v>
      </c>
      <c r="D236" s="17"/>
      <c r="E236" s="17"/>
      <c r="F236" s="28"/>
      <c r="G236" s="33"/>
    </row>
    <row r="237" spans="1:7" ht="24.95" customHeight="1" x14ac:dyDescent="0.25">
      <c r="A237" s="14"/>
      <c r="B237" s="87">
        <v>1</v>
      </c>
      <c r="C237" s="92" t="s">
        <v>374</v>
      </c>
      <c r="D237" s="17"/>
      <c r="E237" s="17"/>
      <c r="F237" s="28"/>
      <c r="G237" s="33"/>
    </row>
    <row r="238" spans="1:7" ht="24.95" customHeight="1" x14ac:dyDescent="0.25">
      <c r="A238" s="14"/>
      <c r="B238" s="87">
        <v>1</v>
      </c>
      <c r="C238" s="92" t="s">
        <v>375</v>
      </c>
      <c r="D238" s="17"/>
      <c r="E238" s="17"/>
      <c r="F238" s="28"/>
      <c r="G238" s="33"/>
    </row>
    <row r="239" spans="1:7" ht="24.95" customHeight="1" x14ac:dyDescent="0.25">
      <c r="A239" s="14"/>
      <c r="B239" s="87">
        <v>1</v>
      </c>
      <c r="C239" s="92" t="s">
        <v>376</v>
      </c>
      <c r="D239" s="17"/>
      <c r="E239" s="17"/>
      <c r="F239" s="28"/>
      <c r="G239" s="33"/>
    </row>
    <row r="240" spans="1:7" ht="24.95" customHeight="1" x14ac:dyDescent="0.25">
      <c r="A240" s="14"/>
      <c r="B240" s="87">
        <v>1</v>
      </c>
      <c r="C240" s="92" t="s">
        <v>377</v>
      </c>
      <c r="D240" s="17"/>
      <c r="E240" s="17"/>
      <c r="F240" s="28"/>
      <c r="G240" s="33"/>
    </row>
    <row r="241" spans="1:7" ht="24.95" customHeight="1" x14ac:dyDescent="0.25">
      <c r="A241" s="14"/>
      <c r="B241" s="87">
        <v>1</v>
      </c>
      <c r="C241" s="92" t="s">
        <v>378</v>
      </c>
      <c r="D241" s="17"/>
      <c r="E241" s="17"/>
      <c r="F241" s="28"/>
      <c r="G241" s="33"/>
    </row>
    <row r="242" spans="1:7" ht="24.95" customHeight="1" x14ac:dyDescent="0.25">
      <c r="A242" s="14"/>
      <c r="B242" s="87"/>
      <c r="C242" s="92"/>
      <c r="D242" s="17"/>
      <c r="E242" s="17"/>
      <c r="F242" s="28"/>
      <c r="G242" s="33"/>
    </row>
    <row r="243" spans="1:7" ht="24.95" customHeight="1" x14ac:dyDescent="0.25">
      <c r="A243" s="14"/>
      <c r="B243" s="114" t="s">
        <v>710</v>
      </c>
      <c r="C243" s="115"/>
      <c r="D243" s="17"/>
      <c r="E243" s="17"/>
      <c r="F243" s="28"/>
      <c r="G243" s="33"/>
    </row>
    <row r="244" spans="1:7" ht="24.95" customHeight="1" x14ac:dyDescent="0.3">
      <c r="A244" s="14"/>
      <c r="B244" s="101">
        <v>2</v>
      </c>
      <c r="C244" s="102" t="s">
        <v>591</v>
      </c>
      <c r="D244" s="17"/>
      <c r="E244" s="17"/>
      <c r="F244" s="28"/>
      <c r="G244" s="33"/>
    </row>
    <row r="245" spans="1:7" ht="24.95" customHeight="1" x14ac:dyDescent="0.3">
      <c r="A245" s="14"/>
      <c r="B245" s="101">
        <v>2</v>
      </c>
      <c r="C245" s="102" t="s">
        <v>592</v>
      </c>
      <c r="D245" s="17"/>
      <c r="E245" s="17"/>
      <c r="F245" s="28"/>
      <c r="G245" s="33"/>
    </row>
    <row r="246" spans="1:7" ht="24.95" customHeight="1" x14ac:dyDescent="0.3">
      <c r="A246" s="14"/>
      <c r="B246" s="101">
        <v>2</v>
      </c>
      <c r="C246" s="102" t="s">
        <v>600</v>
      </c>
      <c r="D246" s="17"/>
      <c r="E246" s="17"/>
      <c r="F246" s="28"/>
      <c r="G246" s="33"/>
    </row>
    <row r="247" spans="1:7" ht="24.95" customHeight="1" x14ac:dyDescent="0.3">
      <c r="A247" s="14"/>
      <c r="B247" s="101">
        <v>1</v>
      </c>
      <c r="C247" s="102" t="s">
        <v>593</v>
      </c>
      <c r="D247" s="17"/>
      <c r="E247" s="17"/>
      <c r="F247" s="28"/>
      <c r="G247" s="33"/>
    </row>
    <row r="248" spans="1:7" ht="24.95" customHeight="1" x14ac:dyDescent="0.3">
      <c r="A248" s="14"/>
      <c r="B248" s="101">
        <v>1</v>
      </c>
      <c r="C248" s="102" t="s">
        <v>594</v>
      </c>
      <c r="D248" s="17"/>
      <c r="E248" s="17"/>
      <c r="F248" s="28"/>
      <c r="G248" s="33"/>
    </row>
    <row r="249" spans="1:7" ht="24.95" customHeight="1" x14ac:dyDescent="0.3">
      <c r="A249" s="14"/>
      <c r="B249" s="101">
        <v>1</v>
      </c>
      <c r="C249" s="102" t="s">
        <v>252</v>
      </c>
      <c r="D249" s="17"/>
      <c r="E249" s="17"/>
      <c r="F249" s="28"/>
      <c r="G249" s="33"/>
    </row>
    <row r="250" spans="1:7" ht="24.95" customHeight="1" x14ac:dyDescent="0.3">
      <c r="A250" s="14"/>
      <c r="B250" s="101">
        <v>2</v>
      </c>
      <c r="C250" s="102" t="s">
        <v>595</v>
      </c>
      <c r="D250" s="17"/>
      <c r="E250" s="17"/>
      <c r="F250" s="28"/>
      <c r="G250" s="33"/>
    </row>
    <row r="251" spans="1:7" ht="24.95" customHeight="1" x14ac:dyDescent="0.3">
      <c r="A251" s="14"/>
      <c r="B251" s="101">
        <v>1</v>
      </c>
      <c r="C251" s="102" t="s">
        <v>596</v>
      </c>
      <c r="D251" s="17"/>
      <c r="E251" s="17"/>
      <c r="F251" s="28"/>
      <c r="G251" s="33"/>
    </row>
    <row r="252" spans="1:7" ht="24.95" customHeight="1" x14ac:dyDescent="0.3">
      <c r="A252" s="14"/>
      <c r="B252" s="101">
        <v>1</v>
      </c>
      <c r="C252" s="102" t="s">
        <v>250</v>
      </c>
      <c r="D252" s="17"/>
      <c r="E252" s="17"/>
      <c r="F252" s="28"/>
      <c r="G252" s="33"/>
    </row>
    <row r="253" spans="1:7" ht="24.95" customHeight="1" x14ac:dyDescent="0.3">
      <c r="A253" s="14"/>
      <c r="B253" s="101">
        <v>2</v>
      </c>
      <c r="C253" s="102" t="s">
        <v>704</v>
      </c>
      <c r="D253" s="17"/>
      <c r="E253" s="17"/>
      <c r="F253" s="28"/>
      <c r="G253" s="33"/>
    </row>
    <row r="254" spans="1:7" ht="24.95" customHeight="1" x14ac:dyDescent="0.3">
      <c r="A254" s="14"/>
      <c r="B254" s="101">
        <v>1</v>
      </c>
      <c r="C254" s="102" t="s">
        <v>597</v>
      </c>
      <c r="D254" s="17"/>
      <c r="E254" s="17"/>
      <c r="F254" s="28"/>
      <c r="G254" s="33"/>
    </row>
    <row r="255" spans="1:7" ht="24.95" customHeight="1" x14ac:dyDescent="0.3">
      <c r="A255" s="14"/>
      <c r="B255" s="101">
        <v>1</v>
      </c>
      <c r="C255" s="102" t="s">
        <v>705</v>
      </c>
      <c r="D255" s="17"/>
      <c r="E255" s="17"/>
      <c r="F255" s="28"/>
      <c r="G255" s="33"/>
    </row>
    <row r="256" spans="1:7" ht="24.95" customHeight="1" x14ac:dyDescent="0.3">
      <c r="A256" s="14"/>
      <c r="B256" s="101">
        <v>2</v>
      </c>
      <c r="C256" s="102" t="s">
        <v>706</v>
      </c>
      <c r="D256" s="17"/>
      <c r="E256" s="17"/>
      <c r="F256" s="28"/>
      <c r="G256" s="33"/>
    </row>
    <row r="257" spans="1:7" ht="24.95" customHeight="1" x14ac:dyDescent="0.3">
      <c r="A257" s="14"/>
      <c r="B257" s="101">
        <v>1</v>
      </c>
      <c r="C257" s="102" t="s">
        <v>598</v>
      </c>
      <c r="D257" s="17"/>
      <c r="E257" s="17"/>
      <c r="F257" s="28"/>
      <c r="G257" s="33"/>
    </row>
    <row r="258" spans="1:7" ht="24.95" customHeight="1" x14ac:dyDescent="0.3">
      <c r="A258" s="14"/>
      <c r="B258" s="101">
        <v>1</v>
      </c>
      <c r="C258" s="102" t="s">
        <v>599</v>
      </c>
      <c r="D258" s="17"/>
      <c r="E258" s="17"/>
      <c r="F258" s="28"/>
      <c r="G258" s="33"/>
    </row>
    <row r="259" spans="1:7" ht="24.95" customHeight="1" x14ac:dyDescent="0.3">
      <c r="A259" s="14"/>
      <c r="B259" s="101">
        <v>2</v>
      </c>
      <c r="C259" s="102" t="s">
        <v>707</v>
      </c>
      <c r="D259" s="17"/>
      <c r="E259" s="17"/>
      <c r="F259" s="28"/>
      <c r="G259" s="33"/>
    </row>
    <row r="260" spans="1:7" ht="24.95" customHeight="1" x14ac:dyDescent="0.3">
      <c r="A260" s="3"/>
      <c r="B260" s="101">
        <v>2</v>
      </c>
      <c r="C260" s="102" t="s">
        <v>708</v>
      </c>
      <c r="D260" s="9"/>
      <c r="E260" s="9"/>
      <c r="F260" s="9"/>
      <c r="G260" s="4"/>
    </row>
    <row r="261" spans="1:7" ht="24.95" customHeight="1" x14ac:dyDescent="0.3">
      <c r="A261" s="3"/>
      <c r="B261" s="101">
        <v>1</v>
      </c>
      <c r="C261" s="102" t="s">
        <v>709</v>
      </c>
      <c r="D261" s="9"/>
      <c r="E261" s="9"/>
      <c r="F261" s="9"/>
      <c r="G261" s="4"/>
    </row>
    <row r="262" spans="1:7" ht="24.95" customHeight="1" x14ac:dyDescent="0.3">
      <c r="A262" s="3"/>
      <c r="B262" s="103">
        <f>SUM(B244:B261)</f>
        <v>26</v>
      </c>
      <c r="C262" s="80"/>
      <c r="D262" s="9"/>
      <c r="E262" s="9"/>
      <c r="F262" s="9"/>
      <c r="G262" s="4"/>
    </row>
    <row r="263" spans="1:7" ht="24.95" customHeight="1" x14ac:dyDescent="0.25">
      <c r="A263" s="3"/>
      <c r="B263" s="99">
        <v>4</v>
      </c>
      <c r="C263" s="104" t="s">
        <v>590</v>
      </c>
      <c r="D263" s="9"/>
      <c r="E263" s="9"/>
      <c r="F263" s="9"/>
      <c r="G263" s="4"/>
    </row>
    <row r="264" spans="1:7" ht="24.95" customHeight="1" x14ac:dyDescent="0.25">
      <c r="A264" s="77"/>
      <c r="B264" s="77"/>
      <c r="C264" s="63"/>
      <c r="D264" s="9"/>
      <c r="E264" s="9"/>
      <c r="F264" s="9"/>
      <c r="G264" s="4"/>
    </row>
    <row r="265" spans="1:7" ht="24.95" customHeight="1" thickBot="1" x14ac:dyDescent="0.3">
      <c r="A265" s="37" t="s">
        <v>27</v>
      </c>
      <c r="B265" s="79"/>
      <c r="C265" s="79"/>
      <c r="D265" s="9"/>
      <c r="E265" s="9"/>
      <c r="F265" s="9"/>
      <c r="G265" s="17"/>
    </row>
    <row r="266" spans="1:7" ht="24.95" customHeight="1" x14ac:dyDescent="0.3">
      <c r="A266" s="37"/>
      <c r="B266" s="80"/>
      <c r="C266" s="82"/>
    </row>
    <row r="267" spans="1:7" ht="24.95" customHeight="1" x14ac:dyDescent="0.25">
      <c r="A267" s="37"/>
      <c r="B267" s="37"/>
      <c r="C267" s="37"/>
    </row>
    <row r="268" spans="1:7" ht="24.95" customHeight="1" thickBot="1" x14ac:dyDescent="0.35">
      <c r="A268" s="80" t="s">
        <v>26</v>
      </c>
      <c r="B268" s="78"/>
      <c r="C268" s="20"/>
    </row>
    <row r="269" spans="1:7" ht="24.95" customHeight="1" x14ac:dyDescent="0.3">
      <c r="A269" s="80"/>
      <c r="B269" s="80"/>
      <c r="C269" s="80"/>
    </row>
    <row r="270" spans="1:7" ht="24.95" customHeight="1" x14ac:dyDescent="0.3">
      <c r="A270" s="80"/>
      <c r="B270" s="80"/>
      <c r="C270" s="80"/>
    </row>
    <row r="271" spans="1:7" ht="24.95" customHeight="1" thickBot="1" x14ac:dyDescent="0.35">
      <c r="A271" s="80" t="s">
        <v>332</v>
      </c>
      <c r="B271" s="78"/>
      <c r="C271" s="78"/>
    </row>
    <row r="272" spans="1:7" ht="24.95" customHeight="1" x14ac:dyDescent="0.3">
      <c r="A272" s="80"/>
      <c r="B272" s="80"/>
      <c r="C272" s="80"/>
    </row>
    <row r="273" spans="1:4" ht="24.95" customHeight="1" x14ac:dyDescent="0.3">
      <c r="A273" s="80"/>
      <c r="B273" s="80"/>
      <c r="C273" s="80"/>
    </row>
    <row r="274" spans="1:4" ht="24.95" customHeight="1" thickBot="1" x14ac:dyDescent="0.35">
      <c r="A274" s="80" t="s">
        <v>28</v>
      </c>
      <c r="B274" s="20"/>
      <c r="C274" s="20"/>
    </row>
    <row r="275" spans="1:4" ht="24.95" customHeight="1" x14ac:dyDescent="0.3">
      <c r="A275" s="80"/>
      <c r="B275" s="80"/>
      <c r="C275" s="80"/>
    </row>
    <row r="276" spans="1:4" ht="24.95" customHeight="1" x14ac:dyDescent="0.3">
      <c r="A276" s="80"/>
      <c r="B276" s="80"/>
      <c r="C276" s="80"/>
    </row>
    <row r="277" spans="1:4" ht="24.95" customHeight="1" thickBot="1" x14ac:dyDescent="0.35">
      <c r="A277" s="37" t="s">
        <v>381</v>
      </c>
      <c r="B277" s="78"/>
      <c r="C277" s="78"/>
    </row>
    <row r="280" spans="1:4" ht="24.95" customHeight="1" x14ac:dyDescent="0.25">
      <c r="B280" s="9"/>
      <c r="C280" s="9"/>
      <c r="D280" s="9"/>
    </row>
    <row r="281" spans="1:4" ht="24.95" customHeight="1" x14ac:dyDescent="0.25">
      <c r="B281" s="9"/>
      <c r="C281" s="9"/>
      <c r="D281" s="9"/>
    </row>
    <row r="282" spans="1:4" ht="24.95" customHeight="1" x14ac:dyDescent="0.25">
      <c r="B282" s="9"/>
      <c r="C282" s="9"/>
      <c r="D282" s="9"/>
    </row>
    <row r="283" spans="1:4" ht="24.95" customHeight="1" x14ac:dyDescent="0.25">
      <c r="B283" s="9"/>
      <c r="C283" s="9"/>
      <c r="D283" s="9"/>
    </row>
    <row r="284" spans="1:4" ht="24.95" customHeight="1" x14ac:dyDescent="0.25">
      <c r="B284" s="9"/>
      <c r="C284" s="9"/>
      <c r="D284" s="9"/>
    </row>
    <row r="285" spans="1:4" ht="24.95" customHeight="1" x14ac:dyDescent="0.25">
      <c r="B285" s="9"/>
      <c r="C285" s="9"/>
      <c r="D285" s="9"/>
    </row>
    <row r="286" spans="1:4" ht="24.95" customHeight="1" x14ac:dyDescent="0.25">
      <c r="B286" s="9"/>
      <c r="C286" s="9"/>
      <c r="D286" s="9"/>
    </row>
    <row r="287" spans="1:4" ht="24.95" customHeight="1" x14ac:dyDescent="0.25">
      <c r="B287" s="9"/>
      <c r="C287" s="9"/>
      <c r="D287" s="9"/>
    </row>
    <row r="288" spans="1:4" ht="24.95" customHeight="1" x14ac:dyDescent="0.25">
      <c r="B288" s="9"/>
      <c r="C288" s="9"/>
      <c r="D288" s="9"/>
    </row>
    <row r="289" spans="2:4" ht="24.95" customHeight="1" x14ac:dyDescent="0.25">
      <c r="B289" s="9"/>
      <c r="C289" s="9"/>
      <c r="D289" s="9"/>
    </row>
    <row r="290" spans="2:4" ht="24.95" customHeight="1" x14ac:dyDescent="0.25">
      <c r="B290" s="9"/>
      <c r="C290" s="9"/>
      <c r="D290" s="9"/>
    </row>
    <row r="291" spans="2:4" ht="24.95" customHeight="1" x14ac:dyDescent="0.25">
      <c r="B291" s="9"/>
      <c r="C291" s="9"/>
      <c r="D291" s="9"/>
    </row>
    <row r="292" spans="2:4" ht="24.95" customHeight="1" x14ac:dyDescent="0.25">
      <c r="B292" s="9"/>
      <c r="C292" s="9"/>
      <c r="D292" s="9"/>
    </row>
    <row r="293" spans="2:4" ht="24.95" customHeight="1" x14ac:dyDescent="0.25">
      <c r="B293" s="9"/>
      <c r="C293" s="9"/>
      <c r="D293" s="9"/>
    </row>
    <row r="294" spans="2:4" ht="24.95" customHeight="1" x14ac:dyDescent="0.25">
      <c r="B294" s="9"/>
      <c r="C294" s="9"/>
      <c r="D294" s="9"/>
    </row>
    <row r="295" spans="2:4" ht="24.95" customHeight="1" x14ac:dyDescent="0.25">
      <c r="B295" s="9"/>
      <c r="C295" s="9"/>
      <c r="D295" s="9"/>
    </row>
    <row r="296" spans="2:4" ht="24.95" customHeight="1" x14ac:dyDescent="0.25">
      <c r="B296" s="9"/>
      <c r="C296" s="9"/>
      <c r="D296" s="9"/>
    </row>
    <row r="297" spans="2:4" ht="24.95" customHeight="1" x14ac:dyDescent="0.25">
      <c r="B297" s="9"/>
      <c r="C297" s="9"/>
      <c r="D297" s="9"/>
    </row>
    <row r="298" spans="2:4" ht="24.95" customHeight="1" x14ac:dyDescent="0.25">
      <c r="B298" s="9"/>
      <c r="C298" s="9"/>
      <c r="D298" s="9"/>
    </row>
    <row r="299" spans="2:4" ht="24.95" customHeight="1" x14ac:dyDescent="0.25">
      <c r="B299" s="9"/>
      <c r="C299" s="9"/>
      <c r="D299" s="9"/>
    </row>
  </sheetData>
  <mergeCells count="14">
    <mergeCell ref="B243:C243"/>
    <mergeCell ref="N3:O4"/>
    <mergeCell ref="A7:B7"/>
    <mergeCell ref="A9:B9"/>
    <mergeCell ref="A11:B11"/>
    <mergeCell ref="A13:B13"/>
    <mergeCell ref="B184:C184"/>
    <mergeCell ref="A5:B5"/>
    <mergeCell ref="B165:C165"/>
    <mergeCell ref="A1:G1"/>
    <mergeCell ref="A2:G2"/>
    <mergeCell ref="A3:G3"/>
    <mergeCell ref="A15:B15"/>
    <mergeCell ref="A17:B17"/>
  </mergeCells>
  <phoneticPr fontId="15" type="noConversion"/>
  <pageMargins left="0.51181102362204722" right="0.19685039370078741" top="0.59055118110236227" bottom="0.74803149606299213" header="0.31496062992125984" footer="0.31496062992125984"/>
  <pageSetup paperSize="9" scale="53" orientation="portrait" r:id="rId1"/>
  <rowBreaks count="2" manualBreakCount="2">
    <brk id="220" max="6" man="1"/>
    <brk id="277" max="6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970ED-D5BE-4EBB-A8DE-AB2F70F1F2B4}">
  <dimension ref="A1:Q48"/>
  <sheetViews>
    <sheetView view="pageBreakPreview" zoomScale="60" zoomScaleNormal="100" workbookViewId="0">
      <selection activeCell="E38" sqref="E38"/>
    </sheetView>
  </sheetViews>
  <sheetFormatPr baseColWidth="10" defaultColWidth="11.42578125" defaultRowHeight="20.100000000000001" customHeight="1" x14ac:dyDescent="0.2"/>
  <cols>
    <col min="1" max="1" width="14.5703125" style="37" customWidth="1"/>
    <col min="2" max="2" width="12.140625" style="37" customWidth="1"/>
    <col min="3" max="3" width="72.42578125" style="37" customWidth="1"/>
    <col min="4" max="4" width="16.28515625" style="37" customWidth="1"/>
    <col min="5" max="5" width="14.5703125" style="37" customWidth="1"/>
    <col min="6" max="6" width="12.28515625" style="37" customWidth="1"/>
    <col min="7" max="7" width="16.85546875" style="37" customWidth="1"/>
    <col min="8" max="8" width="19.28515625" style="37" customWidth="1"/>
    <col min="9" max="16384" width="11.42578125" style="37"/>
  </cols>
  <sheetData>
    <row r="1" spans="1:17" customFormat="1" ht="24" customHeight="1" x14ac:dyDescent="0.25">
      <c r="B1" s="56"/>
      <c r="C1" s="56"/>
      <c r="D1" s="57"/>
      <c r="E1" s="57"/>
      <c r="F1" s="57"/>
      <c r="G1" s="57"/>
      <c r="H1" s="57"/>
      <c r="I1" s="57"/>
      <c r="J1" s="57"/>
      <c r="K1" s="57"/>
      <c r="L1" s="57"/>
      <c r="M1" s="58"/>
      <c r="N1" s="59"/>
    </row>
    <row r="2" spans="1:17" customFormat="1" ht="18" x14ac:dyDescent="0.25">
      <c r="A2" s="108" t="s">
        <v>0</v>
      </c>
      <c r="B2" s="108"/>
      <c r="C2" s="108"/>
      <c r="D2" s="108"/>
      <c r="E2" s="108"/>
      <c r="F2" s="108"/>
      <c r="G2" s="108"/>
      <c r="H2" s="108"/>
      <c r="I2" s="57"/>
      <c r="J2" s="57"/>
      <c r="K2" s="57"/>
      <c r="L2" s="57"/>
      <c r="M2" s="58"/>
      <c r="N2" s="59"/>
    </row>
    <row r="3" spans="1:17" customFormat="1" ht="23.25" x14ac:dyDescent="0.35">
      <c r="A3" s="108" t="s">
        <v>1</v>
      </c>
      <c r="B3" s="108"/>
      <c r="C3" s="108"/>
      <c r="D3" s="108"/>
      <c r="E3" s="108"/>
      <c r="F3" s="108"/>
      <c r="G3" s="108"/>
      <c r="H3" s="108"/>
      <c r="I3" s="60"/>
      <c r="J3" s="60"/>
      <c r="K3" s="60"/>
      <c r="L3" s="60"/>
      <c r="M3" s="60"/>
      <c r="N3" s="60"/>
    </row>
    <row r="4" spans="1:17" customFormat="1" ht="23.25" x14ac:dyDescent="0.35">
      <c r="A4" s="109" t="s">
        <v>2</v>
      </c>
      <c r="B4" s="109"/>
      <c r="C4" s="109"/>
      <c r="D4" s="109"/>
      <c r="E4" s="109"/>
      <c r="F4" s="109"/>
      <c r="G4" s="109"/>
      <c r="H4" s="109"/>
      <c r="I4" s="60"/>
      <c r="J4" s="60"/>
      <c r="K4" s="60"/>
      <c r="L4" s="60"/>
      <c r="M4" s="60"/>
      <c r="N4" s="60"/>
      <c r="O4" s="61"/>
      <c r="P4" s="122"/>
      <c r="Q4" s="122"/>
    </row>
    <row r="5" spans="1:17" s="61" customFormat="1" ht="20.100000000000001" customHeight="1" x14ac:dyDescent="0.2">
      <c r="P5" s="122"/>
      <c r="Q5" s="122"/>
    </row>
    <row r="6" spans="1:17" s="61" customFormat="1" ht="15.75" x14ac:dyDescent="0.2">
      <c r="P6" s="62"/>
      <c r="Q6" s="62"/>
    </row>
    <row r="7" spans="1:17" s="61" customFormat="1" ht="15.75" x14ac:dyDescent="0.2">
      <c r="A7" s="110" t="s">
        <v>3</v>
      </c>
      <c r="B7" s="111"/>
      <c r="C7" s="35">
        <f ca="1">NOW()</f>
        <v>44946.567002777774</v>
      </c>
      <c r="D7" s="34" t="s">
        <v>4</v>
      </c>
      <c r="E7" s="36" t="s">
        <v>382</v>
      </c>
      <c r="P7" s="62"/>
      <c r="Q7" s="62"/>
    </row>
    <row r="8" spans="1:17" s="61" customFormat="1" ht="16.5" thickBot="1" x14ac:dyDescent="0.3">
      <c r="A8" s="37"/>
      <c r="B8" s="38"/>
      <c r="C8" s="39"/>
      <c r="D8" s="39"/>
      <c r="E8" s="40"/>
      <c r="P8" s="62"/>
      <c r="Q8" s="62"/>
    </row>
    <row r="9" spans="1:17" s="61" customFormat="1" ht="32.25" thickBot="1" x14ac:dyDescent="0.3">
      <c r="A9" s="110" t="s">
        <v>5</v>
      </c>
      <c r="B9" s="111"/>
      <c r="C9" s="32" t="s">
        <v>29</v>
      </c>
      <c r="D9" s="41" t="s">
        <v>6</v>
      </c>
      <c r="E9" s="42" t="s">
        <v>30</v>
      </c>
      <c r="P9" s="62"/>
      <c r="Q9" s="62"/>
    </row>
    <row r="10" spans="1:17" s="61" customFormat="1" ht="16.5" thickBot="1" x14ac:dyDescent="0.3">
      <c r="A10" s="37"/>
      <c r="B10" s="38"/>
      <c r="C10" s="39"/>
      <c r="D10" s="39"/>
      <c r="E10" s="40"/>
      <c r="P10" s="62"/>
      <c r="Q10" s="62"/>
    </row>
    <row r="11" spans="1:17" s="61" customFormat="1" ht="32.25" thickBot="1" x14ac:dyDescent="0.3">
      <c r="A11" s="110" t="s">
        <v>7</v>
      </c>
      <c r="B11" s="111"/>
      <c r="C11" s="96" t="s">
        <v>31</v>
      </c>
      <c r="D11" s="41" t="s">
        <v>8</v>
      </c>
      <c r="E11" s="43" t="s">
        <v>9</v>
      </c>
      <c r="P11" s="62"/>
      <c r="Q11" s="62"/>
    </row>
    <row r="12" spans="1:17" s="61" customFormat="1" ht="15.75" x14ac:dyDescent="0.25">
      <c r="A12" s="37"/>
      <c r="B12" s="38"/>
      <c r="C12" s="39"/>
      <c r="D12" s="39"/>
      <c r="E12" s="40"/>
      <c r="P12" s="62"/>
      <c r="Q12" s="62"/>
    </row>
    <row r="13" spans="1:17" s="61" customFormat="1" ht="31.5" x14ac:dyDescent="0.2">
      <c r="A13" s="110" t="s">
        <v>10</v>
      </c>
      <c r="B13" s="111"/>
      <c r="C13" s="35">
        <v>44887</v>
      </c>
      <c r="D13" s="41" t="s">
        <v>11</v>
      </c>
      <c r="E13" s="44"/>
      <c r="P13" s="62"/>
      <c r="Q13" s="62"/>
    </row>
    <row r="14" spans="1:17" s="61" customFormat="1" ht="15.75" x14ac:dyDescent="0.25">
      <c r="A14" s="37"/>
      <c r="B14" s="38"/>
      <c r="C14" s="39"/>
      <c r="D14" s="39"/>
      <c r="E14" s="39"/>
      <c r="P14" s="62"/>
      <c r="Q14" s="62"/>
    </row>
    <row r="15" spans="1:17" s="61" customFormat="1" ht="15.75" x14ac:dyDescent="0.2">
      <c r="A15" s="110" t="s">
        <v>12</v>
      </c>
      <c r="B15" s="111"/>
      <c r="C15" s="45" t="s">
        <v>241</v>
      </c>
      <c r="D15" s="46"/>
      <c r="E15" s="47"/>
      <c r="P15" s="62"/>
      <c r="Q15" s="62"/>
    </row>
    <row r="16" spans="1:17" s="61" customFormat="1" ht="15.75" x14ac:dyDescent="0.25">
      <c r="A16" s="37"/>
      <c r="B16" s="38"/>
      <c r="C16" s="39"/>
      <c r="D16" s="39"/>
      <c r="E16" s="39"/>
      <c r="P16" s="62"/>
      <c r="Q16" s="62"/>
    </row>
    <row r="17" spans="1:17" s="61" customFormat="1" ht="31.5" x14ac:dyDescent="0.2">
      <c r="A17" s="110" t="s">
        <v>13</v>
      </c>
      <c r="B17" s="111"/>
      <c r="C17" s="45"/>
      <c r="D17" s="48" t="s">
        <v>242</v>
      </c>
      <c r="E17" s="49" t="s">
        <v>292</v>
      </c>
      <c r="P17" s="62"/>
      <c r="Q17" s="62"/>
    </row>
    <row r="18" spans="1:17" s="61" customFormat="1" ht="15.75" x14ac:dyDescent="0.25">
      <c r="A18" s="37"/>
      <c r="B18" s="38"/>
      <c r="C18" s="39"/>
      <c r="D18" s="39"/>
      <c r="E18" s="39"/>
      <c r="P18" s="62"/>
      <c r="Q18" s="62"/>
    </row>
    <row r="19" spans="1:17" s="61" customFormat="1" ht="15.75" x14ac:dyDescent="0.2">
      <c r="A19" s="112" t="s">
        <v>291</v>
      </c>
      <c r="B19" s="113"/>
      <c r="C19" s="45"/>
      <c r="D19" s="50"/>
      <c r="E19" s="51"/>
      <c r="P19" s="62"/>
      <c r="Q19" s="62"/>
    </row>
    <row r="20" spans="1:17" s="61" customFormat="1" ht="15.75" x14ac:dyDescent="0.2">
      <c r="P20" s="62"/>
      <c r="Q20" s="62"/>
    </row>
    <row r="21" spans="1:17" s="61" customFormat="1" ht="20.100000000000001" customHeight="1" x14ac:dyDescent="0.2">
      <c r="A21" s="64"/>
      <c r="B21" s="64"/>
      <c r="C21" s="37"/>
      <c r="D21" s="37"/>
      <c r="E21" s="37"/>
      <c r="F21" s="37"/>
      <c r="G21" s="37"/>
      <c r="H21" s="37"/>
      <c r="I21" s="37"/>
      <c r="P21" s="63"/>
      <c r="Q21" s="63"/>
    </row>
    <row r="22" spans="1:17" s="61" customFormat="1" ht="47.25" x14ac:dyDescent="0.2">
      <c r="A22" s="66" t="s">
        <v>14</v>
      </c>
      <c r="B22" s="65" t="s">
        <v>15</v>
      </c>
      <c r="C22" s="65" t="s">
        <v>16</v>
      </c>
      <c r="D22" s="65" t="s">
        <v>17</v>
      </c>
      <c r="E22" s="66" t="s">
        <v>328</v>
      </c>
      <c r="F22" s="97" t="s">
        <v>18</v>
      </c>
      <c r="G22" s="67" t="s">
        <v>19</v>
      </c>
      <c r="H22" s="67" t="s">
        <v>20</v>
      </c>
      <c r="P22" s="63"/>
      <c r="Q22" s="63"/>
    </row>
    <row r="23" spans="1:17" ht="20.100000000000001" customHeight="1" x14ac:dyDescent="0.2">
      <c r="A23" s="68" t="s">
        <v>325</v>
      </c>
      <c r="B23" s="69">
        <v>309100</v>
      </c>
      <c r="C23" s="68" t="s">
        <v>323</v>
      </c>
      <c r="D23" s="70">
        <v>1</v>
      </c>
      <c r="E23" s="86">
        <v>45753</v>
      </c>
      <c r="F23" s="24"/>
      <c r="G23" s="24">
        <v>1300</v>
      </c>
      <c r="H23" s="71">
        <v>1300</v>
      </c>
    </row>
    <row r="24" spans="1:17" ht="20.100000000000001" customHeight="1" x14ac:dyDescent="0.2">
      <c r="A24" s="68" t="s">
        <v>326</v>
      </c>
      <c r="B24" s="69" t="s">
        <v>327</v>
      </c>
      <c r="C24" s="68" t="s">
        <v>324</v>
      </c>
      <c r="D24" s="70">
        <v>1</v>
      </c>
      <c r="E24" s="86">
        <v>46148</v>
      </c>
      <c r="F24" s="24"/>
      <c r="G24" s="24">
        <v>1440</v>
      </c>
      <c r="H24" s="71">
        <v>1440</v>
      </c>
    </row>
    <row r="25" spans="1:17" ht="20.100000000000001" customHeight="1" x14ac:dyDescent="0.2">
      <c r="A25" s="68"/>
      <c r="B25" s="22"/>
      <c r="C25" s="68"/>
      <c r="D25" s="70"/>
      <c r="E25" s="70"/>
      <c r="F25" s="24"/>
      <c r="G25" s="71"/>
      <c r="H25" s="72"/>
    </row>
    <row r="26" spans="1:17" ht="15.75" x14ac:dyDescent="0.25">
      <c r="A26" s="121" t="s">
        <v>329</v>
      </c>
      <c r="B26" s="121"/>
      <c r="C26" s="121"/>
      <c r="D26" s="121"/>
      <c r="E26" s="121"/>
      <c r="F26" s="121"/>
      <c r="G26" s="121"/>
      <c r="H26" s="73">
        <f>SUM(H23:H25)</f>
        <v>2740</v>
      </c>
    </row>
    <row r="27" spans="1:17" ht="15.75" x14ac:dyDescent="0.25">
      <c r="A27" s="118" t="s">
        <v>330</v>
      </c>
      <c r="B27" s="119"/>
      <c r="C27" s="119"/>
      <c r="D27" s="119"/>
      <c r="E27" s="119"/>
      <c r="F27" s="120"/>
      <c r="G27" s="74">
        <v>0.12</v>
      </c>
      <c r="H27" s="73">
        <f>+H26*G27</f>
        <v>328.8</v>
      </c>
    </row>
    <row r="28" spans="1:17" ht="15.75" x14ac:dyDescent="0.25">
      <c r="A28" s="121" t="s">
        <v>331</v>
      </c>
      <c r="B28" s="121"/>
      <c r="C28" s="121"/>
      <c r="D28" s="121"/>
      <c r="E28" s="121"/>
      <c r="F28" s="121"/>
      <c r="G28" s="121"/>
      <c r="H28" s="73">
        <f>+H26+H27</f>
        <v>3068.8</v>
      </c>
    </row>
    <row r="29" spans="1:17" ht="15.75" x14ac:dyDescent="0.25">
      <c r="A29" s="75"/>
      <c r="B29" s="75"/>
      <c r="C29" s="75"/>
      <c r="D29" s="75"/>
      <c r="E29" s="75"/>
      <c r="F29" s="75"/>
      <c r="G29" s="75"/>
      <c r="H29" s="76"/>
    </row>
    <row r="30" spans="1:17" ht="20.100000000000001" customHeight="1" x14ac:dyDescent="0.2">
      <c r="A30" s="77"/>
      <c r="B30" s="77"/>
      <c r="C30" s="63"/>
    </row>
    <row r="31" spans="1:17" ht="20.100000000000001" customHeight="1" thickBot="1" x14ac:dyDescent="0.25">
      <c r="A31" s="37" t="s">
        <v>27</v>
      </c>
      <c r="B31" s="79"/>
      <c r="C31" s="79"/>
    </row>
    <row r="32" spans="1:17" ht="18.75" x14ac:dyDescent="0.3">
      <c r="B32" s="80"/>
      <c r="C32" s="82"/>
    </row>
    <row r="34" spans="1:7" ht="19.5" thickBot="1" x14ac:dyDescent="0.35">
      <c r="A34" s="80" t="s">
        <v>26</v>
      </c>
      <c r="B34" s="78"/>
      <c r="C34" s="20"/>
      <c r="D34" s="81"/>
      <c r="E34" s="81"/>
    </row>
    <row r="35" spans="1:7" ht="18.75" x14ac:dyDescent="0.3">
      <c r="A35" s="80"/>
      <c r="B35" s="80"/>
      <c r="C35" s="80"/>
      <c r="D35" s="80"/>
      <c r="E35" s="80"/>
      <c r="F35" s="80"/>
      <c r="G35" s="82"/>
    </row>
    <row r="36" spans="1:7" ht="18.75" x14ac:dyDescent="0.3">
      <c r="A36" s="80"/>
      <c r="B36" s="80"/>
      <c r="C36" s="80"/>
      <c r="D36" s="80"/>
      <c r="E36" s="80"/>
      <c r="F36" s="80"/>
      <c r="G36" s="82"/>
    </row>
    <row r="37" spans="1:7" ht="19.5" thickBot="1" x14ac:dyDescent="0.35">
      <c r="A37" s="80" t="s">
        <v>332</v>
      </c>
      <c r="B37" s="78"/>
      <c r="C37" s="78"/>
      <c r="D37" s="3"/>
      <c r="E37" s="3"/>
      <c r="F37" s="3"/>
    </row>
    <row r="38" spans="1:7" ht="18.75" x14ac:dyDescent="0.3">
      <c r="A38" s="80"/>
      <c r="B38" s="80"/>
      <c r="C38" s="80"/>
      <c r="D38" s="3"/>
      <c r="E38" s="3"/>
      <c r="F38" s="3"/>
    </row>
    <row r="39" spans="1:7" ht="18.75" x14ac:dyDescent="0.3">
      <c r="A39" s="80"/>
      <c r="B39" s="80"/>
      <c r="C39" s="80"/>
      <c r="D39" s="3"/>
      <c r="E39" s="3"/>
      <c r="F39" s="3"/>
    </row>
    <row r="40" spans="1:7" ht="18" x14ac:dyDescent="0.25">
      <c r="A40" s="83"/>
      <c r="B40" s="3"/>
      <c r="C40" s="3"/>
      <c r="D40" s="3"/>
      <c r="E40" s="3"/>
      <c r="F40" s="3"/>
    </row>
    <row r="41" spans="1:7" ht="19.5" thickBot="1" x14ac:dyDescent="0.35">
      <c r="A41" s="80" t="s">
        <v>28</v>
      </c>
      <c r="B41" s="20"/>
      <c r="C41" s="20"/>
      <c r="D41" s="3"/>
      <c r="E41" s="3"/>
      <c r="F41" s="3"/>
    </row>
    <row r="42" spans="1:7" ht="18.75" x14ac:dyDescent="0.3">
      <c r="A42" s="80"/>
      <c r="B42" s="80"/>
      <c r="C42" s="80"/>
      <c r="D42" s="3"/>
      <c r="E42" s="3"/>
      <c r="F42" s="3"/>
    </row>
    <row r="43" spans="1:7" ht="18.75" x14ac:dyDescent="0.3">
      <c r="A43" s="80"/>
      <c r="B43" s="80"/>
      <c r="C43" s="80"/>
      <c r="D43" s="3"/>
      <c r="E43" s="3"/>
      <c r="F43" s="3"/>
    </row>
    <row r="44" spans="1:7" ht="19.5" thickBot="1" x14ac:dyDescent="0.35">
      <c r="A44" s="37" t="s">
        <v>381</v>
      </c>
      <c r="B44" s="78"/>
      <c r="C44" s="78"/>
      <c r="D44" s="3"/>
      <c r="E44" s="3"/>
      <c r="F44" s="3"/>
    </row>
    <row r="45" spans="1:7" ht="15.75" x14ac:dyDescent="0.25">
      <c r="B45" s="82"/>
      <c r="C45" s="82"/>
    </row>
    <row r="46" spans="1:7" ht="20.100000000000001" customHeight="1" x14ac:dyDescent="0.2">
      <c r="B46" s="84"/>
      <c r="C46" s="85"/>
    </row>
    <row r="47" spans="1:7" ht="15.75" x14ac:dyDescent="0.25">
      <c r="B47" s="82"/>
      <c r="C47" s="82"/>
    </row>
    <row r="48" spans="1:7" ht="20.100000000000001" customHeight="1" x14ac:dyDescent="0.2">
      <c r="B48" s="64"/>
    </row>
  </sheetData>
  <mergeCells count="14">
    <mergeCell ref="A2:H2"/>
    <mergeCell ref="A3:H3"/>
    <mergeCell ref="A4:H4"/>
    <mergeCell ref="P4:Q5"/>
    <mergeCell ref="A19:B19"/>
    <mergeCell ref="A27:F27"/>
    <mergeCell ref="A28:G28"/>
    <mergeCell ref="A7:B7"/>
    <mergeCell ref="A9:B9"/>
    <mergeCell ref="A11:B11"/>
    <mergeCell ref="A13:B13"/>
    <mergeCell ref="A15:B15"/>
    <mergeCell ref="A17:B17"/>
    <mergeCell ref="A26:G26"/>
  </mergeCells>
  <pageMargins left="0.70866141732283472" right="0.31496062992125984" top="0.74803149606299213" bottom="0.74803149606299213" header="0.31496062992125984" footer="0.31496062992125984"/>
  <pageSetup paperSize="9" scale="51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42331-A3D0-4696-B68B-462730339347}">
  <dimension ref="A1:P132"/>
  <sheetViews>
    <sheetView topLeftCell="A29" zoomScaleNormal="100" zoomScaleSheetLayoutView="68" workbookViewId="0">
      <selection activeCell="E51" sqref="E51"/>
    </sheetView>
  </sheetViews>
  <sheetFormatPr baseColWidth="10" defaultColWidth="11.42578125" defaultRowHeight="24.95" customHeight="1" x14ac:dyDescent="0.25"/>
  <cols>
    <col min="1" max="1" width="19.7109375" style="9" customWidth="1"/>
    <col min="2" max="2" width="18.85546875" style="18" customWidth="1"/>
    <col min="3" max="3" width="66.42578125" style="19" customWidth="1"/>
    <col min="4" max="4" width="21.5703125" style="19" customWidth="1"/>
    <col min="5" max="5" width="20.42578125" style="19" customWidth="1"/>
    <col min="6" max="6" width="19.42578125" style="29" customWidth="1"/>
    <col min="7" max="7" width="17.5703125" style="18" customWidth="1"/>
    <col min="8" max="13" width="11.42578125" style="9"/>
    <col min="14" max="14" width="14.42578125" style="9" bestFit="1" customWidth="1"/>
    <col min="15" max="15" width="50.140625" style="9" bestFit="1" customWidth="1"/>
    <col min="16" max="260" width="11.42578125" style="9"/>
    <col min="261" max="261" width="13.140625" style="9" customWidth="1"/>
    <col min="262" max="262" width="15.140625" style="9" customWidth="1"/>
    <col min="263" max="263" width="42" style="9" customWidth="1"/>
    <col min="264" max="264" width="11.42578125" style="9"/>
    <col min="265" max="265" width="13.140625" style="9" customWidth="1"/>
    <col min="266" max="516" width="11.42578125" style="9"/>
    <col min="517" max="517" width="13.140625" style="9" customWidth="1"/>
    <col min="518" max="518" width="15.140625" style="9" customWidth="1"/>
    <col min="519" max="519" width="42" style="9" customWidth="1"/>
    <col min="520" max="520" width="11.42578125" style="9"/>
    <col min="521" max="521" width="13.140625" style="9" customWidth="1"/>
    <col min="522" max="772" width="11.42578125" style="9"/>
    <col min="773" max="773" width="13.140625" style="9" customWidth="1"/>
    <col min="774" max="774" width="15.140625" style="9" customWidth="1"/>
    <col min="775" max="775" width="42" style="9" customWidth="1"/>
    <col min="776" max="776" width="11.42578125" style="9"/>
    <col min="777" max="777" width="13.140625" style="9" customWidth="1"/>
    <col min="778" max="1028" width="11.42578125" style="9"/>
    <col min="1029" max="1029" width="13.140625" style="9" customWidth="1"/>
    <col min="1030" max="1030" width="15.140625" style="9" customWidth="1"/>
    <col min="1031" max="1031" width="42" style="9" customWidth="1"/>
    <col min="1032" max="1032" width="11.42578125" style="9"/>
    <col min="1033" max="1033" width="13.140625" style="9" customWidth="1"/>
    <col min="1034" max="1284" width="11.42578125" style="9"/>
    <col min="1285" max="1285" width="13.140625" style="9" customWidth="1"/>
    <col min="1286" max="1286" width="15.140625" style="9" customWidth="1"/>
    <col min="1287" max="1287" width="42" style="9" customWidth="1"/>
    <col min="1288" max="1288" width="11.42578125" style="9"/>
    <col min="1289" max="1289" width="13.140625" style="9" customWidth="1"/>
    <col min="1290" max="1540" width="11.42578125" style="9"/>
    <col min="1541" max="1541" width="13.140625" style="9" customWidth="1"/>
    <col min="1542" max="1542" width="15.140625" style="9" customWidth="1"/>
    <col min="1543" max="1543" width="42" style="9" customWidth="1"/>
    <col min="1544" max="1544" width="11.42578125" style="9"/>
    <col min="1545" max="1545" width="13.140625" style="9" customWidth="1"/>
    <col min="1546" max="1796" width="11.42578125" style="9"/>
    <col min="1797" max="1797" width="13.140625" style="9" customWidth="1"/>
    <col min="1798" max="1798" width="15.140625" style="9" customWidth="1"/>
    <col min="1799" max="1799" width="42" style="9" customWidth="1"/>
    <col min="1800" max="1800" width="11.42578125" style="9"/>
    <col min="1801" max="1801" width="13.140625" style="9" customWidth="1"/>
    <col min="1802" max="2052" width="11.42578125" style="9"/>
    <col min="2053" max="2053" width="13.140625" style="9" customWidth="1"/>
    <col min="2054" max="2054" width="15.140625" style="9" customWidth="1"/>
    <col min="2055" max="2055" width="42" style="9" customWidth="1"/>
    <col min="2056" max="2056" width="11.42578125" style="9"/>
    <col min="2057" max="2057" width="13.140625" style="9" customWidth="1"/>
    <col min="2058" max="2308" width="11.42578125" style="9"/>
    <col min="2309" max="2309" width="13.140625" style="9" customWidth="1"/>
    <col min="2310" max="2310" width="15.140625" style="9" customWidth="1"/>
    <col min="2311" max="2311" width="42" style="9" customWidth="1"/>
    <col min="2312" max="2312" width="11.42578125" style="9"/>
    <col min="2313" max="2313" width="13.140625" style="9" customWidth="1"/>
    <col min="2314" max="2564" width="11.42578125" style="9"/>
    <col min="2565" max="2565" width="13.140625" style="9" customWidth="1"/>
    <col min="2566" max="2566" width="15.140625" style="9" customWidth="1"/>
    <col min="2567" max="2567" width="42" style="9" customWidth="1"/>
    <col min="2568" max="2568" width="11.42578125" style="9"/>
    <col min="2569" max="2569" width="13.140625" style="9" customWidth="1"/>
    <col min="2570" max="2820" width="11.42578125" style="9"/>
    <col min="2821" max="2821" width="13.140625" style="9" customWidth="1"/>
    <col min="2822" max="2822" width="15.140625" style="9" customWidth="1"/>
    <col min="2823" max="2823" width="42" style="9" customWidth="1"/>
    <col min="2824" max="2824" width="11.42578125" style="9"/>
    <col min="2825" max="2825" width="13.140625" style="9" customWidth="1"/>
    <col min="2826" max="3076" width="11.42578125" style="9"/>
    <col min="3077" max="3077" width="13.140625" style="9" customWidth="1"/>
    <col min="3078" max="3078" width="15.140625" style="9" customWidth="1"/>
    <col min="3079" max="3079" width="42" style="9" customWidth="1"/>
    <col min="3080" max="3080" width="11.42578125" style="9"/>
    <col min="3081" max="3081" width="13.140625" style="9" customWidth="1"/>
    <col min="3082" max="3332" width="11.42578125" style="9"/>
    <col min="3333" max="3333" width="13.140625" style="9" customWidth="1"/>
    <col min="3334" max="3334" width="15.140625" style="9" customWidth="1"/>
    <col min="3335" max="3335" width="42" style="9" customWidth="1"/>
    <col min="3336" max="3336" width="11.42578125" style="9"/>
    <col min="3337" max="3337" width="13.140625" style="9" customWidth="1"/>
    <col min="3338" max="3588" width="11.42578125" style="9"/>
    <col min="3589" max="3589" width="13.140625" style="9" customWidth="1"/>
    <col min="3590" max="3590" width="15.140625" style="9" customWidth="1"/>
    <col min="3591" max="3591" width="42" style="9" customWidth="1"/>
    <col min="3592" max="3592" width="11.42578125" style="9"/>
    <col min="3593" max="3593" width="13.140625" style="9" customWidth="1"/>
    <col min="3594" max="3844" width="11.42578125" style="9"/>
    <col min="3845" max="3845" width="13.140625" style="9" customWidth="1"/>
    <col min="3846" max="3846" width="15.140625" style="9" customWidth="1"/>
    <col min="3847" max="3847" width="42" style="9" customWidth="1"/>
    <col min="3848" max="3848" width="11.42578125" style="9"/>
    <col min="3849" max="3849" width="13.140625" style="9" customWidth="1"/>
    <col min="3850" max="4100" width="11.42578125" style="9"/>
    <col min="4101" max="4101" width="13.140625" style="9" customWidth="1"/>
    <col min="4102" max="4102" width="15.140625" style="9" customWidth="1"/>
    <col min="4103" max="4103" width="42" style="9" customWidth="1"/>
    <col min="4104" max="4104" width="11.42578125" style="9"/>
    <col min="4105" max="4105" width="13.140625" style="9" customWidth="1"/>
    <col min="4106" max="4356" width="11.42578125" style="9"/>
    <col min="4357" max="4357" width="13.140625" style="9" customWidth="1"/>
    <col min="4358" max="4358" width="15.140625" style="9" customWidth="1"/>
    <col min="4359" max="4359" width="42" style="9" customWidth="1"/>
    <col min="4360" max="4360" width="11.42578125" style="9"/>
    <col min="4361" max="4361" width="13.140625" style="9" customWidth="1"/>
    <col min="4362" max="4612" width="11.42578125" style="9"/>
    <col min="4613" max="4613" width="13.140625" style="9" customWidth="1"/>
    <col min="4614" max="4614" width="15.140625" style="9" customWidth="1"/>
    <col min="4615" max="4615" width="42" style="9" customWidth="1"/>
    <col min="4616" max="4616" width="11.42578125" style="9"/>
    <col min="4617" max="4617" width="13.140625" style="9" customWidth="1"/>
    <col min="4618" max="4868" width="11.42578125" style="9"/>
    <col min="4869" max="4869" width="13.140625" style="9" customWidth="1"/>
    <col min="4870" max="4870" width="15.140625" style="9" customWidth="1"/>
    <col min="4871" max="4871" width="42" style="9" customWidth="1"/>
    <col min="4872" max="4872" width="11.42578125" style="9"/>
    <col min="4873" max="4873" width="13.140625" style="9" customWidth="1"/>
    <col min="4874" max="5124" width="11.42578125" style="9"/>
    <col min="5125" max="5125" width="13.140625" style="9" customWidth="1"/>
    <col min="5126" max="5126" width="15.140625" style="9" customWidth="1"/>
    <col min="5127" max="5127" width="42" style="9" customWidth="1"/>
    <col min="5128" max="5128" width="11.42578125" style="9"/>
    <col min="5129" max="5129" width="13.140625" style="9" customWidth="1"/>
    <col min="5130" max="5380" width="11.42578125" style="9"/>
    <col min="5381" max="5381" width="13.140625" style="9" customWidth="1"/>
    <col min="5382" max="5382" width="15.140625" style="9" customWidth="1"/>
    <col min="5383" max="5383" width="42" style="9" customWidth="1"/>
    <col min="5384" max="5384" width="11.42578125" style="9"/>
    <col min="5385" max="5385" width="13.140625" style="9" customWidth="1"/>
    <col min="5386" max="5636" width="11.42578125" style="9"/>
    <col min="5637" max="5637" width="13.140625" style="9" customWidth="1"/>
    <col min="5638" max="5638" width="15.140625" style="9" customWidth="1"/>
    <col min="5639" max="5639" width="42" style="9" customWidth="1"/>
    <col min="5640" max="5640" width="11.42578125" style="9"/>
    <col min="5641" max="5641" width="13.140625" style="9" customWidth="1"/>
    <col min="5642" max="5892" width="11.42578125" style="9"/>
    <col min="5893" max="5893" width="13.140625" style="9" customWidth="1"/>
    <col min="5894" max="5894" width="15.140625" style="9" customWidth="1"/>
    <col min="5895" max="5895" width="42" style="9" customWidth="1"/>
    <col min="5896" max="5896" width="11.42578125" style="9"/>
    <col min="5897" max="5897" width="13.140625" style="9" customWidth="1"/>
    <col min="5898" max="6148" width="11.42578125" style="9"/>
    <col min="6149" max="6149" width="13.140625" style="9" customWidth="1"/>
    <col min="6150" max="6150" width="15.140625" style="9" customWidth="1"/>
    <col min="6151" max="6151" width="42" style="9" customWidth="1"/>
    <col min="6152" max="6152" width="11.42578125" style="9"/>
    <col min="6153" max="6153" width="13.140625" style="9" customWidth="1"/>
    <col min="6154" max="6404" width="11.42578125" style="9"/>
    <col min="6405" max="6405" width="13.140625" style="9" customWidth="1"/>
    <col min="6406" max="6406" width="15.140625" style="9" customWidth="1"/>
    <col min="6407" max="6407" width="42" style="9" customWidth="1"/>
    <col min="6408" max="6408" width="11.42578125" style="9"/>
    <col min="6409" max="6409" width="13.140625" style="9" customWidth="1"/>
    <col min="6410" max="6660" width="11.42578125" style="9"/>
    <col min="6661" max="6661" width="13.140625" style="9" customWidth="1"/>
    <col min="6662" max="6662" width="15.140625" style="9" customWidth="1"/>
    <col min="6663" max="6663" width="42" style="9" customWidth="1"/>
    <col min="6664" max="6664" width="11.42578125" style="9"/>
    <col min="6665" max="6665" width="13.140625" style="9" customWidth="1"/>
    <col min="6666" max="6916" width="11.42578125" style="9"/>
    <col min="6917" max="6917" width="13.140625" style="9" customWidth="1"/>
    <col min="6918" max="6918" width="15.140625" style="9" customWidth="1"/>
    <col min="6919" max="6919" width="42" style="9" customWidth="1"/>
    <col min="6920" max="6920" width="11.42578125" style="9"/>
    <col min="6921" max="6921" width="13.140625" style="9" customWidth="1"/>
    <col min="6922" max="7172" width="11.42578125" style="9"/>
    <col min="7173" max="7173" width="13.140625" style="9" customWidth="1"/>
    <col min="7174" max="7174" width="15.140625" style="9" customWidth="1"/>
    <col min="7175" max="7175" width="42" style="9" customWidth="1"/>
    <col min="7176" max="7176" width="11.42578125" style="9"/>
    <col min="7177" max="7177" width="13.140625" style="9" customWidth="1"/>
    <col min="7178" max="7428" width="11.42578125" style="9"/>
    <col min="7429" max="7429" width="13.140625" style="9" customWidth="1"/>
    <col min="7430" max="7430" width="15.140625" style="9" customWidth="1"/>
    <col min="7431" max="7431" width="42" style="9" customWidth="1"/>
    <col min="7432" max="7432" width="11.42578125" style="9"/>
    <col min="7433" max="7433" width="13.140625" style="9" customWidth="1"/>
    <col min="7434" max="7684" width="11.42578125" style="9"/>
    <col min="7685" max="7685" width="13.140625" style="9" customWidth="1"/>
    <col min="7686" max="7686" width="15.140625" style="9" customWidth="1"/>
    <col min="7687" max="7687" width="42" style="9" customWidth="1"/>
    <col min="7688" max="7688" width="11.42578125" style="9"/>
    <col min="7689" max="7689" width="13.140625" style="9" customWidth="1"/>
    <col min="7690" max="7940" width="11.42578125" style="9"/>
    <col min="7941" max="7941" width="13.140625" style="9" customWidth="1"/>
    <col min="7942" max="7942" width="15.140625" style="9" customWidth="1"/>
    <col min="7943" max="7943" width="42" style="9" customWidth="1"/>
    <col min="7944" max="7944" width="11.42578125" style="9"/>
    <col min="7945" max="7945" width="13.140625" style="9" customWidth="1"/>
    <col min="7946" max="8196" width="11.42578125" style="9"/>
    <col min="8197" max="8197" width="13.140625" style="9" customWidth="1"/>
    <col min="8198" max="8198" width="15.140625" style="9" customWidth="1"/>
    <col min="8199" max="8199" width="42" style="9" customWidth="1"/>
    <col min="8200" max="8200" width="11.42578125" style="9"/>
    <col min="8201" max="8201" width="13.140625" style="9" customWidth="1"/>
    <col min="8202" max="8452" width="11.42578125" style="9"/>
    <col min="8453" max="8453" width="13.140625" style="9" customWidth="1"/>
    <col min="8454" max="8454" width="15.140625" style="9" customWidth="1"/>
    <col min="8455" max="8455" width="42" style="9" customWidth="1"/>
    <col min="8456" max="8456" width="11.42578125" style="9"/>
    <col min="8457" max="8457" width="13.140625" style="9" customWidth="1"/>
    <col min="8458" max="8708" width="11.42578125" style="9"/>
    <col min="8709" max="8709" width="13.140625" style="9" customWidth="1"/>
    <col min="8710" max="8710" width="15.140625" style="9" customWidth="1"/>
    <col min="8711" max="8711" width="42" style="9" customWidth="1"/>
    <col min="8712" max="8712" width="11.42578125" style="9"/>
    <col min="8713" max="8713" width="13.140625" style="9" customWidth="1"/>
    <col min="8714" max="8964" width="11.42578125" style="9"/>
    <col min="8965" max="8965" width="13.140625" style="9" customWidth="1"/>
    <col min="8966" max="8966" width="15.140625" style="9" customWidth="1"/>
    <col min="8967" max="8967" width="42" style="9" customWidth="1"/>
    <col min="8968" max="8968" width="11.42578125" style="9"/>
    <col min="8969" max="8969" width="13.140625" style="9" customWidth="1"/>
    <col min="8970" max="9220" width="11.42578125" style="9"/>
    <col min="9221" max="9221" width="13.140625" style="9" customWidth="1"/>
    <col min="9222" max="9222" width="15.140625" style="9" customWidth="1"/>
    <col min="9223" max="9223" width="42" style="9" customWidth="1"/>
    <col min="9224" max="9224" width="11.42578125" style="9"/>
    <col min="9225" max="9225" width="13.140625" style="9" customWidth="1"/>
    <col min="9226" max="9476" width="11.42578125" style="9"/>
    <col min="9477" max="9477" width="13.140625" style="9" customWidth="1"/>
    <col min="9478" max="9478" width="15.140625" style="9" customWidth="1"/>
    <col min="9479" max="9479" width="42" style="9" customWidth="1"/>
    <col min="9480" max="9480" width="11.42578125" style="9"/>
    <col min="9481" max="9481" width="13.140625" style="9" customWidth="1"/>
    <col min="9482" max="9732" width="11.42578125" style="9"/>
    <col min="9733" max="9733" width="13.140625" style="9" customWidth="1"/>
    <col min="9734" max="9734" width="15.140625" style="9" customWidth="1"/>
    <col min="9735" max="9735" width="42" style="9" customWidth="1"/>
    <col min="9736" max="9736" width="11.42578125" style="9"/>
    <col min="9737" max="9737" width="13.140625" style="9" customWidth="1"/>
    <col min="9738" max="9988" width="11.42578125" style="9"/>
    <col min="9989" max="9989" width="13.140625" style="9" customWidth="1"/>
    <col min="9990" max="9990" width="15.140625" style="9" customWidth="1"/>
    <col min="9991" max="9991" width="42" style="9" customWidth="1"/>
    <col min="9992" max="9992" width="11.42578125" style="9"/>
    <col min="9993" max="9993" width="13.140625" style="9" customWidth="1"/>
    <col min="9994" max="10244" width="11.42578125" style="9"/>
    <col min="10245" max="10245" width="13.140625" style="9" customWidth="1"/>
    <col min="10246" max="10246" width="15.140625" style="9" customWidth="1"/>
    <col min="10247" max="10247" width="42" style="9" customWidth="1"/>
    <col min="10248" max="10248" width="11.42578125" style="9"/>
    <col min="10249" max="10249" width="13.140625" style="9" customWidth="1"/>
    <col min="10250" max="10500" width="11.42578125" style="9"/>
    <col min="10501" max="10501" width="13.140625" style="9" customWidth="1"/>
    <col min="10502" max="10502" width="15.140625" style="9" customWidth="1"/>
    <col min="10503" max="10503" width="42" style="9" customWidth="1"/>
    <col min="10504" max="10504" width="11.42578125" style="9"/>
    <col min="10505" max="10505" width="13.140625" style="9" customWidth="1"/>
    <col min="10506" max="10756" width="11.42578125" style="9"/>
    <col min="10757" max="10757" width="13.140625" style="9" customWidth="1"/>
    <col min="10758" max="10758" width="15.140625" style="9" customWidth="1"/>
    <col min="10759" max="10759" width="42" style="9" customWidth="1"/>
    <col min="10760" max="10760" width="11.42578125" style="9"/>
    <col min="10761" max="10761" width="13.140625" style="9" customWidth="1"/>
    <col min="10762" max="11012" width="11.42578125" style="9"/>
    <col min="11013" max="11013" width="13.140625" style="9" customWidth="1"/>
    <col min="11014" max="11014" width="15.140625" style="9" customWidth="1"/>
    <col min="11015" max="11015" width="42" style="9" customWidth="1"/>
    <col min="11016" max="11016" width="11.42578125" style="9"/>
    <col min="11017" max="11017" width="13.140625" style="9" customWidth="1"/>
    <col min="11018" max="11268" width="11.42578125" style="9"/>
    <col min="11269" max="11269" width="13.140625" style="9" customWidth="1"/>
    <col min="11270" max="11270" width="15.140625" style="9" customWidth="1"/>
    <col min="11271" max="11271" width="42" style="9" customWidth="1"/>
    <col min="11272" max="11272" width="11.42578125" style="9"/>
    <col min="11273" max="11273" width="13.140625" style="9" customWidth="1"/>
    <col min="11274" max="11524" width="11.42578125" style="9"/>
    <col min="11525" max="11525" width="13.140625" style="9" customWidth="1"/>
    <col min="11526" max="11526" width="15.140625" style="9" customWidth="1"/>
    <col min="11527" max="11527" width="42" style="9" customWidth="1"/>
    <col min="11528" max="11528" width="11.42578125" style="9"/>
    <col min="11529" max="11529" width="13.140625" style="9" customWidth="1"/>
    <col min="11530" max="11780" width="11.42578125" style="9"/>
    <col min="11781" max="11781" width="13.140625" style="9" customWidth="1"/>
    <col min="11782" max="11782" width="15.140625" style="9" customWidth="1"/>
    <col min="11783" max="11783" width="42" style="9" customWidth="1"/>
    <col min="11784" max="11784" width="11.42578125" style="9"/>
    <col min="11785" max="11785" width="13.140625" style="9" customWidth="1"/>
    <col min="11786" max="12036" width="11.42578125" style="9"/>
    <col min="12037" max="12037" width="13.140625" style="9" customWidth="1"/>
    <col min="12038" max="12038" width="15.140625" style="9" customWidth="1"/>
    <col min="12039" max="12039" width="42" style="9" customWidth="1"/>
    <col min="12040" max="12040" width="11.42578125" style="9"/>
    <col min="12041" max="12041" width="13.140625" style="9" customWidth="1"/>
    <col min="12042" max="12292" width="11.42578125" style="9"/>
    <col min="12293" max="12293" width="13.140625" style="9" customWidth="1"/>
    <col min="12294" max="12294" width="15.140625" style="9" customWidth="1"/>
    <col min="12295" max="12295" width="42" style="9" customWidth="1"/>
    <col min="12296" max="12296" width="11.42578125" style="9"/>
    <col min="12297" max="12297" width="13.140625" style="9" customWidth="1"/>
    <col min="12298" max="12548" width="11.42578125" style="9"/>
    <col min="12549" max="12549" width="13.140625" style="9" customWidth="1"/>
    <col min="12550" max="12550" width="15.140625" style="9" customWidth="1"/>
    <col min="12551" max="12551" width="42" style="9" customWidth="1"/>
    <col min="12552" max="12552" width="11.42578125" style="9"/>
    <col min="12553" max="12553" width="13.140625" style="9" customWidth="1"/>
    <col min="12554" max="12804" width="11.42578125" style="9"/>
    <col min="12805" max="12805" width="13.140625" style="9" customWidth="1"/>
    <col min="12806" max="12806" width="15.140625" style="9" customWidth="1"/>
    <col min="12807" max="12807" width="42" style="9" customWidth="1"/>
    <col min="12808" max="12808" width="11.42578125" style="9"/>
    <col min="12809" max="12809" width="13.140625" style="9" customWidth="1"/>
    <col min="12810" max="13060" width="11.42578125" style="9"/>
    <col min="13061" max="13061" width="13.140625" style="9" customWidth="1"/>
    <col min="13062" max="13062" width="15.140625" style="9" customWidth="1"/>
    <col min="13063" max="13063" width="42" style="9" customWidth="1"/>
    <col min="13064" max="13064" width="11.42578125" style="9"/>
    <col min="13065" max="13065" width="13.140625" style="9" customWidth="1"/>
    <col min="13066" max="13316" width="11.42578125" style="9"/>
    <col min="13317" max="13317" width="13.140625" style="9" customWidth="1"/>
    <col min="13318" max="13318" width="15.140625" style="9" customWidth="1"/>
    <col min="13319" max="13319" width="42" style="9" customWidth="1"/>
    <col min="13320" max="13320" width="11.42578125" style="9"/>
    <col min="13321" max="13321" width="13.140625" style="9" customWidth="1"/>
    <col min="13322" max="13572" width="11.42578125" style="9"/>
    <col min="13573" max="13573" width="13.140625" style="9" customWidth="1"/>
    <col min="13574" max="13574" width="15.140625" style="9" customWidth="1"/>
    <col min="13575" max="13575" width="42" style="9" customWidth="1"/>
    <col min="13576" max="13576" width="11.42578125" style="9"/>
    <col min="13577" max="13577" width="13.140625" style="9" customWidth="1"/>
    <col min="13578" max="13828" width="11.42578125" style="9"/>
    <col min="13829" max="13829" width="13.140625" style="9" customWidth="1"/>
    <col min="13830" max="13830" width="15.140625" style="9" customWidth="1"/>
    <col min="13831" max="13831" width="42" style="9" customWidth="1"/>
    <col min="13832" max="13832" width="11.42578125" style="9"/>
    <col min="13833" max="13833" width="13.140625" style="9" customWidth="1"/>
    <col min="13834" max="14084" width="11.42578125" style="9"/>
    <col min="14085" max="14085" width="13.140625" style="9" customWidth="1"/>
    <col min="14086" max="14086" width="15.140625" style="9" customWidth="1"/>
    <col min="14087" max="14087" width="42" style="9" customWidth="1"/>
    <col min="14088" max="14088" width="11.42578125" style="9"/>
    <col min="14089" max="14089" width="13.140625" style="9" customWidth="1"/>
    <col min="14090" max="14340" width="11.42578125" style="9"/>
    <col min="14341" max="14341" width="13.140625" style="9" customWidth="1"/>
    <col min="14342" max="14342" width="15.140625" style="9" customWidth="1"/>
    <col min="14343" max="14343" width="42" style="9" customWidth="1"/>
    <col min="14344" max="14344" width="11.42578125" style="9"/>
    <col min="14345" max="14345" width="13.140625" style="9" customWidth="1"/>
    <col min="14346" max="14596" width="11.42578125" style="9"/>
    <col min="14597" max="14597" width="13.140625" style="9" customWidth="1"/>
    <col min="14598" max="14598" width="15.140625" style="9" customWidth="1"/>
    <col min="14599" max="14599" width="42" style="9" customWidth="1"/>
    <col min="14600" max="14600" width="11.42578125" style="9"/>
    <col min="14601" max="14601" width="13.140625" style="9" customWidth="1"/>
    <col min="14602" max="14852" width="11.42578125" style="9"/>
    <col min="14853" max="14853" width="13.140625" style="9" customWidth="1"/>
    <col min="14854" max="14854" width="15.140625" style="9" customWidth="1"/>
    <col min="14855" max="14855" width="42" style="9" customWidth="1"/>
    <col min="14856" max="14856" width="11.42578125" style="9"/>
    <col min="14857" max="14857" width="13.140625" style="9" customWidth="1"/>
    <col min="14858" max="15108" width="11.42578125" style="9"/>
    <col min="15109" max="15109" width="13.140625" style="9" customWidth="1"/>
    <col min="15110" max="15110" width="15.140625" style="9" customWidth="1"/>
    <col min="15111" max="15111" width="42" style="9" customWidth="1"/>
    <col min="15112" max="15112" width="11.42578125" style="9"/>
    <col min="15113" max="15113" width="13.140625" style="9" customWidth="1"/>
    <col min="15114" max="15364" width="11.42578125" style="9"/>
    <col min="15365" max="15365" width="13.140625" style="9" customWidth="1"/>
    <col min="15366" max="15366" width="15.140625" style="9" customWidth="1"/>
    <col min="15367" max="15367" width="42" style="9" customWidth="1"/>
    <col min="15368" max="15368" width="11.42578125" style="9"/>
    <col min="15369" max="15369" width="13.140625" style="9" customWidth="1"/>
    <col min="15370" max="15620" width="11.42578125" style="9"/>
    <col min="15621" max="15621" width="13.140625" style="9" customWidth="1"/>
    <col min="15622" max="15622" width="15.140625" style="9" customWidth="1"/>
    <col min="15623" max="15623" width="42" style="9" customWidth="1"/>
    <col min="15624" max="15624" width="11.42578125" style="9"/>
    <col min="15625" max="15625" width="13.140625" style="9" customWidth="1"/>
    <col min="15626" max="15876" width="11.42578125" style="9"/>
    <col min="15877" max="15877" width="13.140625" style="9" customWidth="1"/>
    <col min="15878" max="15878" width="15.140625" style="9" customWidth="1"/>
    <col min="15879" max="15879" width="42" style="9" customWidth="1"/>
    <col min="15880" max="15880" width="11.42578125" style="9"/>
    <col min="15881" max="15881" width="13.140625" style="9" customWidth="1"/>
    <col min="15882" max="16132" width="11.42578125" style="9"/>
    <col min="16133" max="16133" width="13.140625" style="9" customWidth="1"/>
    <col min="16134" max="16134" width="15.140625" style="9" customWidth="1"/>
    <col min="16135" max="16135" width="42" style="9" customWidth="1"/>
    <col min="16136" max="16136" width="11.42578125" style="9"/>
    <col min="16137" max="16137" width="13.140625" style="9" customWidth="1"/>
    <col min="16138" max="16384" width="11.42578125" style="9"/>
  </cols>
  <sheetData>
    <row r="1" spans="1:16" s="3" customFormat="1" ht="24.95" customHeight="1" x14ac:dyDescent="0.25">
      <c r="A1" s="108" t="s">
        <v>0</v>
      </c>
      <c r="B1" s="108"/>
      <c r="C1" s="108"/>
      <c r="D1" s="108"/>
      <c r="E1" s="108"/>
      <c r="F1" s="108"/>
      <c r="G1" s="108"/>
      <c r="H1" s="5"/>
      <c r="I1" s="5"/>
      <c r="J1" s="5"/>
      <c r="K1" s="5"/>
      <c r="L1" s="6"/>
      <c r="M1" s="7"/>
    </row>
    <row r="2" spans="1:16" s="3" customFormat="1" ht="24.95" customHeight="1" x14ac:dyDescent="0.25">
      <c r="A2" s="108" t="s">
        <v>1</v>
      </c>
      <c r="B2" s="108"/>
      <c r="C2" s="108"/>
      <c r="D2" s="108"/>
      <c r="E2" s="108"/>
      <c r="F2" s="108"/>
      <c r="G2" s="108"/>
      <c r="H2" s="1"/>
      <c r="I2" s="1"/>
      <c r="J2" s="1"/>
      <c r="K2" s="1"/>
      <c r="L2" s="1"/>
      <c r="M2" s="1"/>
    </row>
    <row r="3" spans="1:16" s="3" customFormat="1" ht="24.95" customHeight="1" x14ac:dyDescent="0.25">
      <c r="A3" s="109" t="s">
        <v>2</v>
      </c>
      <c r="B3" s="109"/>
      <c r="C3" s="109"/>
      <c r="D3" s="109"/>
      <c r="E3" s="109"/>
      <c r="F3" s="109"/>
      <c r="G3" s="109"/>
      <c r="H3" s="1"/>
      <c r="I3" s="1"/>
      <c r="J3" s="1"/>
      <c r="K3" s="1"/>
      <c r="L3" s="1"/>
      <c r="M3" s="1"/>
      <c r="N3" s="116"/>
      <c r="O3" s="116"/>
      <c r="P3" s="9"/>
    </row>
    <row r="4" spans="1:16" ht="24.95" customHeight="1" x14ac:dyDescent="0.25">
      <c r="A4" s="1"/>
      <c r="B4" s="1"/>
      <c r="C4" s="1"/>
      <c r="D4" s="1"/>
      <c r="E4" s="1"/>
      <c r="F4" s="2"/>
      <c r="G4" s="2"/>
      <c r="N4" s="116"/>
      <c r="O4" s="116"/>
    </row>
    <row r="5" spans="1:16" ht="24.95" customHeight="1" x14ac:dyDescent="0.25">
      <c r="A5" s="1"/>
      <c r="B5" s="1"/>
      <c r="C5" s="1"/>
      <c r="D5" s="1"/>
      <c r="E5" s="1"/>
      <c r="F5" s="2"/>
      <c r="G5" s="2"/>
      <c r="N5" s="8"/>
      <c r="O5" s="8"/>
    </row>
    <row r="6" spans="1:16" ht="24.95" customHeight="1" x14ac:dyDescent="0.25">
      <c r="A6" s="110" t="s">
        <v>3</v>
      </c>
      <c r="B6" s="111"/>
      <c r="C6" s="35">
        <f ca="1">NOW()</f>
        <v>44946.567002777774</v>
      </c>
      <c r="D6" s="34" t="s">
        <v>4</v>
      </c>
      <c r="E6" s="36" t="s">
        <v>711</v>
      </c>
      <c r="F6" s="18"/>
      <c r="N6" s="8"/>
      <c r="O6" s="8"/>
    </row>
    <row r="7" spans="1:16" ht="24.95" customHeight="1" thickBot="1" x14ac:dyDescent="0.3">
      <c r="A7" s="37"/>
      <c r="B7" s="38"/>
      <c r="C7" s="39"/>
      <c r="D7" s="39"/>
      <c r="E7" s="40"/>
      <c r="F7" s="18"/>
      <c r="N7" s="8"/>
      <c r="O7" s="8"/>
    </row>
    <row r="8" spans="1:16" ht="24.95" customHeight="1" thickBot="1" x14ac:dyDescent="0.3">
      <c r="A8" s="110" t="s">
        <v>5</v>
      </c>
      <c r="B8" s="111"/>
      <c r="C8" s="32" t="s">
        <v>29</v>
      </c>
      <c r="D8" s="41" t="s">
        <v>6</v>
      </c>
      <c r="E8" s="42" t="s">
        <v>30</v>
      </c>
      <c r="F8" s="18"/>
      <c r="N8" s="8"/>
      <c r="O8" s="8"/>
    </row>
    <row r="9" spans="1:16" ht="24.95" customHeight="1" thickBot="1" x14ac:dyDescent="0.3">
      <c r="A9" s="37"/>
      <c r="B9" s="38"/>
      <c r="C9" s="39"/>
      <c r="D9" s="39"/>
      <c r="E9" s="40"/>
      <c r="F9" s="18"/>
      <c r="N9" s="8"/>
      <c r="O9" s="8"/>
    </row>
    <row r="10" spans="1:16" ht="24.95" customHeight="1" thickBot="1" x14ac:dyDescent="0.3">
      <c r="A10" s="110" t="s">
        <v>7</v>
      </c>
      <c r="B10" s="111"/>
      <c r="C10" s="32" t="s">
        <v>31</v>
      </c>
      <c r="D10" s="41" t="s">
        <v>8</v>
      </c>
      <c r="E10" s="43" t="s">
        <v>9</v>
      </c>
      <c r="F10" s="18"/>
      <c r="N10" s="8"/>
      <c r="O10" s="8"/>
    </row>
    <row r="11" spans="1:16" ht="24.95" customHeight="1" x14ac:dyDescent="0.25">
      <c r="A11" s="37"/>
      <c r="B11" s="38"/>
      <c r="C11" s="39"/>
      <c r="D11" s="39"/>
      <c r="E11" s="40"/>
      <c r="F11" s="18"/>
      <c r="N11" s="11"/>
      <c r="O11" s="11"/>
    </row>
    <row r="12" spans="1:16" ht="24.95" customHeight="1" x14ac:dyDescent="0.25">
      <c r="A12" s="110" t="s">
        <v>10</v>
      </c>
      <c r="B12" s="111"/>
      <c r="C12" s="35">
        <v>44945</v>
      </c>
      <c r="D12" s="41" t="s">
        <v>11</v>
      </c>
      <c r="E12" s="49" t="s">
        <v>712</v>
      </c>
      <c r="F12" s="18"/>
      <c r="N12" s="11"/>
      <c r="O12" s="11"/>
    </row>
    <row r="13" spans="1:16" ht="24.95" customHeight="1" x14ac:dyDescent="0.25">
      <c r="A13" s="37"/>
      <c r="B13" s="38"/>
      <c r="C13" s="39"/>
      <c r="D13" s="39"/>
      <c r="E13" s="39"/>
      <c r="F13" s="10"/>
      <c r="G13" s="10"/>
      <c r="N13" s="12"/>
      <c r="O13" s="12"/>
    </row>
    <row r="14" spans="1:16" ht="24.95" customHeight="1" x14ac:dyDescent="0.25">
      <c r="A14" s="110" t="s">
        <v>12</v>
      </c>
      <c r="B14" s="111"/>
      <c r="C14" s="45" t="s">
        <v>713</v>
      </c>
      <c r="D14" s="46"/>
      <c r="E14" s="47"/>
      <c r="F14" s="25"/>
      <c r="G14" s="25"/>
      <c r="N14" s="12"/>
      <c r="O14" s="12"/>
    </row>
    <row r="15" spans="1:16" ht="24.95" customHeight="1" x14ac:dyDescent="0.25">
      <c r="A15" s="37"/>
      <c r="B15" s="38"/>
      <c r="C15" s="39"/>
      <c r="D15" s="39"/>
      <c r="E15" s="39"/>
      <c r="F15" s="10"/>
      <c r="G15" s="10"/>
      <c r="N15" s="12"/>
      <c r="O15" s="12"/>
    </row>
    <row r="16" spans="1:16" ht="24.95" customHeight="1" x14ac:dyDescent="0.25">
      <c r="A16" s="110" t="s">
        <v>13</v>
      </c>
      <c r="B16" s="111"/>
      <c r="C16" s="45" t="s">
        <v>714</v>
      </c>
      <c r="D16" s="48" t="s">
        <v>242</v>
      </c>
      <c r="E16" s="49"/>
      <c r="F16" s="25"/>
      <c r="G16" s="25"/>
      <c r="N16" s="12"/>
      <c r="O16" s="12"/>
    </row>
    <row r="17" spans="1:15" ht="24.95" customHeight="1" x14ac:dyDescent="0.25">
      <c r="A17" s="37"/>
      <c r="B17" s="38"/>
      <c r="C17" s="39"/>
      <c r="D17" s="39"/>
      <c r="E17" s="39"/>
      <c r="F17" s="10"/>
      <c r="G17" s="10"/>
      <c r="N17" s="13"/>
      <c r="O17" s="13"/>
    </row>
    <row r="18" spans="1:15" ht="27" customHeight="1" x14ac:dyDescent="0.25">
      <c r="A18" s="112" t="s">
        <v>291</v>
      </c>
      <c r="B18" s="113"/>
      <c r="C18" s="107">
        <v>1720672136</v>
      </c>
      <c r="D18" s="50"/>
      <c r="E18" s="51"/>
      <c r="F18" s="26"/>
      <c r="G18" s="30"/>
      <c r="N18" s="13"/>
      <c r="O18" s="13"/>
    </row>
    <row r="19" spans="1:15" ht="24.95" customHeight="1" x14ac:dyDescent="0.25">
      <c r="A19" s="3"/>
      <c r="B19" s="4"/>
      <c r="C19" s="3"/>
      <c r="D19" s="3"/>
      <c r="E19" s="3"/>
      <c r="F19" s="4"/>
      <c r="G19" s="4"/>
      <c r="N19" s="13"/>
      <c r="O19" s="13"/>
    </row>
    <row r="20" spans="1:15" ht="37.5" customHeight="1" x14ac:dyDescent="0.25">
      <c r="A20" s="66" t="s">
        <v>14</v>
      </c>
      <c r="B20" s="65" t="s">
        <v>15</v>
      </c>
      <c r="C20" s="65" t="s">
        <v>16</v>
      </c>
      <c r="D20" s="65" t="s">
        <v>17</v>
      </c>
      <c r="E20" s="65" t="s">
        <v>18</v>
      </c>
      <c r="F20" s="67" t="s">
        <v>19</v>
      </c>
      <c r="G20" s="67" t="s">
        <v>20</v>
      </c>
      <c r="N20" s="13"/>
      <c r="O20" s="13"/>
    </row>
    <row r="21" spans="1:15" ht="24.95" customHeight="1" x14ac:dyDescent="0.25">
      <c r="A21" s="22" t="s">
        <v>601</v>
      </c>
      <c r="B21" s="22">
        <v>201023027</v>
      </c>
      <c r="C21" s="22" t="s">
        <v>602</v>
      </c>
      <c r="D21" s="23">
        <v>1</v>
      </c>
      <c r="E21" s="21"/>
      <c r="F21" s="27">
        <v>288</v>
      </c>
      <c r="G21" s="27">
        <v>240</v>
      </c>
      <c r="N21" s="13"/>
      <c r="O21" s="13"/>
    </row>
    <row r="22" spans="1:15" ht="24.95" customHeight="1" x14ac:dyDescent="0.25">
      <c r="A22" s="22" t="s">
        <v>603</v>
      </c>
      <c r="B22" s="22">
        <v>190602798</v>
      </c>
      <c r="C22" s="22" t="s">
        <v>604</v>
      </c>
      <c r="D22" s="23">
        <v>0</v>
      </c>
      <c r="E22" s="21"/>
      <c r="F22" s="27">
        <v>288</v>
      </c>
      <c r="G22" s="27">
        <v>240</v>
      </c>
      <c r="N22" s="13"/>
      <c r="O22" s="13"/>
    </row>
    <row r="23" spans="1:15" ht="24.95" customHeight="1" x14ac:dyDescent="0.25">
      <c r="A23" s="22" t="s">
        <v>605</v>
      </c>
      <c r="B23" s="22" t="s">
        <v>606</v>
      </c>
      <c r="C23" s="22" t="s">
        <v>607</v>
      </c>
      <c r="D23" s="23">
        <v>1</v>
      </c>
      <c r="E23" s="21"/>
      <c r="F23" s="27">
        <v>288</v>
      </c>
      <c r="G23" s="27">
        <v>240</v>
      </c>
      <c r="N23" s="13"/>
      <c r="O23" s="13"/>
    </row>
    <row r="24" spans="1:15" ht="24.95" customHeight="1" x14ac:dyDescent="0.25">
      <c r="A24" s="22" t="s">
        <v>608</v>
      </c>
      <c r="B24" s="22" t="s">
        <v>609</v>
      </c>
      <c r="C24" s="22" t="s">
        <v>610</v>
      </c>
      <c r="D24" s="23">
        <v>1</v>
      </c>
      <c r="E24" s="21"/>
      <c r="F24" s="27">
        <v>288</v>
      </c>
      <c r="G24" s="27">
        <v>240</v>
      </c>
      <c r="N24" s="13"/>
      <c r="O24" s="13"/>
    </row>
    <row r="25" spans="1:15" ht="24.95" customHeight="1" x14ac:dyDescent="0.25">
      <c r="A25" s="22" t="s">
        <v>611</v>
      </c>
      <c r="B25" s="22" t="s">
        <v>609</v>
      </c>
      <c r="C25" s="22" t="s">
        <v>612</v>
      </c>
      <c r="D25" s="23">
        <v>1</v>
      </c>
      <c r="E25" s="21"/>
      <c r="F25" s="27">
        <v>288</v>
      </c>
      <c r="G25" s="27">
        <v>240</v>
      </c>
      <c r="N25" s="13"/>
      <c r="O25" s="13"/>
    </row>
    <row r="26" spans="1:15" ht="24.95" customHeight="1" x14ac:dyDescent="0.25">
      <c r="A26" s="22" t="s">
        <v>613</v>
      </c>
      <c r="B26" s="22" t="s">
        <v>614</v>
      </c>
      <c r="C26" s="22" t="s">
        <v>615</v>
      </c>
      <c r="D26" s="23">
        <v>1</v>
      </c>
      <c r="E26" s="21"/>
      <c r="F26" s="27">
        <v>288</v>
      </c>
      <c r="G26" s="27">
        <v>240</v>
      </c>
      <c r="N26" s="13"/>
      <c r="O26" s="13"/>
    </row>
    <row r="27" spans="1:15" ht="24.95" customHeight="1" x14ac:dyDescent="0.25">
      <c r="A27" s="22" t="s">
        <v>616</v>
      </c>
      <c r="B27" s="22" t="s">
        <v>617</v>
      </c>
      <c r="C27" s="22" t="s">
        <v>618</v>
      </c>
      <c r="D27" s="23">
        <v>1</v>
      </c>
      <c r="E27" s="21"/>
      <c r="F27" s="27">
        <v>288</v>
      </c>
      <c r="G27" s="27">
        <v>240</v>
      </c>
      <c r="N27" s="13"/>
      <c r="O27" s="13"/>
    </row>
    <row r="28" spans="1:15" ht="24.95" customHeight="1" x14ac:dyDescent="0.25">
      <c r="A28" s="22" t="s">
        <v>619</v>
      </c>
      <c r="B28" s="22" t="s">
        <v>617</v>
      </c>
      <c r="C28" s="22" t="s">
        <v>620</v>
      </c>
      <c r="D28" s="23">
        <v>1</v>
      </c>
      <c r="E28" s="21"/>
      <c r="F28" s="27">
        <v>288</v>
      </c>
      <c r="G28" s="27">
        <v>240</v>
      </c>
      <c r="N28" s="13"/>
      <c r="O28" s="13"/>
    </row>
    <row r="29" spans="1:15" ht="24.95" customHeight="1" x14ac:dyDescent="0.25">
      <c r="A29" s="22" t="s">
        <v>622</v>
      </c>
      <c r="B29" s="22" t="s">
        <v>623</v>
      </c>
      <c r="C29" s="22" t="s">
        <v>621</v>
      </c>
      <c r="D29" s="23">
        <v>1</v>
      </c>
      <c r="E29" s="21"/>
      <c r="F29" s="27">
        <v>288</v>
      </c>
      <c r="G29" s="27">
        <v>240</v>
      </c>
      <c r="N29" s="13"/>
      <c r="O29" s="13"/>
    </row>
    <row r="30" spans="1:15" ht="24.95" customHeight="1" x14ac:dyDescent="0.25">
      <c r="A30" s="22" t="s">
        <v>624</v>
      </c>
      <c r="B30" s="22">
        <v>190602798</v>
      </c>
      <c r="C30" s="22" t="s">
        <v>625</v>
      </c>
      <c r="D30" s="23">
        <v>1</v>
      </c>
      <c r="E30" s="21"/>
      <c r="F30" s="27">
        <v>432</v>
      </c>
      <c r="G30" s="27">
        <v>360</v>
      </c>
      <c r="N30" s="13"/>
      <c r="O30" s="13"/>
    </row>
    <row r="31" spans="1:15" ht="24.95" customHeight="1" x14ac:dyDescent="0.25">
      <c r="A31" s="22" t="s">
        <v>626</v>
      </c>
      <c r="B31" s="22">
        <v>201023027</v>
      </c>
      <c r="C31" s="22" t="s">
        <v>627</v>
      </c>
      <c r="D31" s="23">
        <v>1</v>
      </c>
      <c r="E31" s="21"/>
      <c r="F31" s="27">
        <v>432</v>
      </c>
      <c r="G31" s="27">
        <v>360</v>
      </c>
      <c r="N31" s="13"/>
      <c r="O31" s="13"/>
    </row>
    <row r="32" spans="1:15" ht="24.95" customHeight="1" x14ac:dyDescent="0.25">
      <c r="A32" s="22" t="s">
        <v>628</v>
      </c>
      <c r="B32" s="22" t="s">
        <v>609</v>
      </c>
      <c r="C32" s="22" t="s">
        <v>629</v>
      </c>
      <c r="D32" s="23">
        <v>1</v>
      </c>
      <c r="E32" s="21"/>
      <c r="F32" s="27">
        <v>432</v>
      </c>
      <c r="G32" s="27">
        <v>360</v>
      </c>
      <c r="N32" s="13"/>
      <c r="O32" s="13"/>
    </row>
    <row r="33" spans="1:15" ht="24.95" customHeight="1" x14ac:dyDescent="0.25">
      <c r="A33" s="22" t="s">
        <v>630</v>
      </c>
      <c r="B33" s="22" t="s">
        <v>614</v>
      </c>
      <c r="C33" s="22" t="s">
        <v>631</v>
      </c>
      <c r="D33" s="23">
        <v>1</v>
      </c>
      <c r="E33" s="21"/>
      <c r="F33" s="27">
        <v>432</v>
      </c>
      <c r="G33" s="27">
        <v>360</v>
      </c>
      <c r="N33" s="13"/>
      <c r="O33" s="13"/>
    </row>
    <row r="34" spans="1:15" ht="24.95" customHeight="1" x14ac:dyDescent="0.25">
      <c r="A34" s="22" t="s">
        <v>632</v>
      </c>
      <c r="B34" s="22"/>
      <c r="C34" s="22" t="s">
        <v>633</v>
      </c>
      <c r="D34" s="23">
        <v>0</v>
      </c>
      <c r="E34" s="21"/>
      <c r="F34" s="27">
        <v>432</v>
      </c>
      <c r="G34" s="27">
        <v>360</v>
      </c>
      <c r="N34" s="13"/>
      <c r="O34" s="13"/>
    </row>
    <row r="35" spans="1:15" ht="24.95" customHeight="1" x14ac:dyDescent="0.25">
      <c r="A35" s="22" t="s">
        <v>634</v>
      </c>
      <c r="B35" s="22" t="s">
        <v>617</v>
      </c>
      <c r="C35" s="22" t="s">
        <v>635</v>
      </c>
      <c r="D35" s="23">
        <v>1</v>
      </c>
      <c r="E35" s="21"/>
      <c r="F35" s="27">
        <v>432</v>
      </c>
      <c r="G35" s="27">
        <v>360</v>
      </c>
      <c r="N35" s="13"/>
      <c r="O35" s="13"/>
    </row>
    <row r="36" spans="1:15" ht="24.95" customHeight="1" x14ac:dyDescent="0.25">
      <c r="A36" s="22" t="s">
        <v>638</v>
      </c>
      <c r="B36" s="22"/>
      <c r="C36" s="22" t="s">
        <v>636</v>
      </c>
      <c r="D36" s="23">
        <v>1</v>
      </c>
      <c r="E36" s="21"/>
      <c r="F36" s="27">
        <v>432</v>
      </c>
      <c r="G36" s="27">
        <v>360</v>
      </c>
      <c r="N36" s="13"/>
      <c r="O36" s="13"/>
    </row>
    <row r="37" spans="1:15" ht="24.95" customHeight="1" x14ac:dyDescent="0.25">
      <c r="A37" s="22" t="s">
        <v>639</v>
      </c>
      <c r="B37" s="22" t="s">
        <v>640</v>
      </c>
      <c r="C37" s="22" t="s">
        <v>637</v>
      </c>
      <c r="D37" s="23">
        <v>1</v>
      </c>
      <c r="E37" s="21"/>
      <c r="F37" s="27">
        <v>432</v>
      </c>
      <c r="G37" s="27">
        <v>360</v>
      </c>
      <c r="N37" s="13"/>
      <c r="O37" s="13"/>
    </row>
    <row r="38" spans="1:15" ht="24.95" customHeight="1" x14ac:dyDescent="0.25">
      <c r="A38" s="22" t="s">
        <v>385</v>
      </c>
      <c r="B38" s="22" t="s">
        <v>383</v>
      </c>
      <c r="C38" s="95" t="s">
        <v>661</v>
      </c>
      <c r="D38" s="23">
        <v>1</v>
      </c>
      <c r="E38" s="21"/>
      <c r="F38" s="27">
        <v>288</v>
      </c>
      <c r="G38" s="27">
        <v>240</v>
      </c>
      <c r="N38" s="13"/>
      <c r="O38" s="13"/>
    </row>
    <row r="39" spans="1:15" ht="24.95" customHeight="1" x14ac:dyDescent="0.25">
      <c r="A39" s="22" t="s">
        <v>384</v>
      </c>
      <c r="B39" s="22" t="s">
        <v>383</v>
      </c>
      <c r="C39" s="95" t="s">
        <v>641</v>
      </c>
      <c r="D39" s="23">
        <v>1</v>
      </c>
      <c r="E39" s="21"/>
      <c r="F39" s="27">
        <v>288</v>
      </c>
      <c r="G39" s="27">
        <v>240</v>
      </c>
      <c r="N39" s="13"/>
      <c r="O39" s="13"/>
    </row>
    <row r="40" spans="1:15" ht="24.95" customHeight="1" x14ac:dyDescent="0.25">
      <c r="A40" s="22" t="s">
        <v>386</v>
      </c>
      <c r="B40" s="22" t="s">
        <v>383</v>
      </c>
      <c r="C40" s="95" t="s">
        <v>648</v>
      </c>
      <c r="D40" s="23">
        <v>2</v>
      </c>
      <c r="E40" s="21"/>
      <c r="F40" s="27">
        <v>288</v>
      </c>
      <c r="G40" s="27">
        <v>240</v>
      </c>
      <c r="N40" s="13"/>
      <c r="O40" s="13"/>
    </row>
    <row r="41" spans="1:15" ht="24.95" customHeight="1" x14ac:dyDescent="0.25">
      <c r="A41" s="22" t="s">
        <v>387</v>
      </c>
      <c r="B41" s="22" t="s">
        <v>383</v>
      </c>
      <c r="C41" s="95" t="s">
        <v>651</v>
      </c>
      <c r="D41" s="23">
        <v>2</v>
      </c>
      <c r="E41" s="21"/>
      <c r="F41" s="27">
        <v>288</v>
      </c>
      <c r="G41" s="27">
        <v>240</v>
      </c>
      <c r="N41" s="13"/>
      <c r="O41" s="13"/>
    </row>
    <row r="42" spans="1:15" ht="24.95" customHeight="1" x14ac:dyDescent="0.25">
      <c r="A42" s="22" t="s">
        <v>388</v>
      </c>
      <c r="B42" s="22" t="s">
        <v>383</v>
      </c>
      <c r="C42" s="95" t="s">
        <v>654</v>
      </c>
      <c r="D42" s="23">
        <v>2</v>
      </c>
      <c r="E42" s="21"/>
      <c r="F42" s="27">
        <v>288</v>
      </c>
      <c r="G42" s="27">
        <v>240</v>
      </c>
      <c r="N42" s="13"/>
      <c r="O42" s="13"/>
    </row>
    <row r="43" spans="1:15" ht="24.95" customHeight="1" x14ac:dyDescent="0.25">
      <c r="A43" s="22" t="s">
        <v>655</v>
      </c>
      <c r="B43" s="22" t="s">
        <v>383</v>
      </c>
      <c r="C43" s="95" t="s">
        <v>656</v>
      </c>
      <c r="D43" s="23">
        <v>0</v>
      </c>
      <c r="E43" s="21"/>
      <c r="F43" s="27">
        <v>288</v>
      </c>
      <c r="G43" s="27">
        <v>240</v>
      </c>
      <c r="N43" s="13"/>
      <c r="O43" s="13"/>
    </row>
    <row r="44" spans="1:15" ht="24.95" customHeight="1" x14ac:dyDescent="0.25">
      <c r="A44" s="22" t="s">
        <v>659</v>
      </c>
      <c r="B44" s="22" t="s">
        <v>383</v>
      </c>
      <c r="C44" s="95" t="s">
        <v>660</v>
      </c>
      <c r="D44" s="23">
        <v>1</v>
      </c>
      <c r="E44" s="21"/>
      <c r="F44" s="27">
        <v>288</v>
      </c>
      <c r="G44" s="27">
        <v>240</v>
      </c>
      <c r="N44" s="13"/>
      <c r="O44" s="13"/>
    </row>
    <row r="45" spans="1:15" ht="24.95" customHeight="1" x14ac:dyDescent="0.25">
      <c r="A45" s="22" t="s">
        <v>662</v>
      </c>
      <c r="B45" s="22"/>
      <c r="C45" s="95" t="s">
        <v>665</v>
      </c>
      <c r="D45" s="23">
        <v>1</v>
      </c>
      <c r="E45" s="21"/>
      <c r="F45" s="27">
        <v>432</v>
      </c>
      <c r="G45" s="27">
        <v>360</v>
      </c>
      <c r="N45" s="13"/>
      <c r="O45" s="13"/>
    </row>
    <row r="46" spans="1:15" ht="24.95" customHeight="1" x14ac:dyDescent="0.25">
      <c r="A46" s="22" t="s">
        <v>663</v>
      </c>
      <c r="B46" s="22"/>
      <c r="C46" s="95" t="s">
        <v>666</v>
      </c>
      <c r="D46" s="23">
        <v>1</v>
      </c>
      <c r="E46" s="21"/>
      <c r="F46" s="27">
        <v>432</v>
      </c>
      <c r="G46" s="27">
        <v>360</v>
      </c>
      <c r="N46" s="13"/>
      <c r="O46" s="13"/>
    </row>
    <row r="47" spans="1:15" ht="24.95" customHeight="1" x14ac:dyDescent="0.25">
      <c r="A47" s="22" t="s">
        <v>664</v>
      </c>
      <c r="B47" s="22"/>
      <c r="C47" s="95" t="s">
        <v>667</v>
      </c>
      <c r="D47" s="23">
        <v>1</v>
      </c>
      <c r="E47" s="21"/>
      <c r="F47" s="27">
        <v>432</v>
      </c>
      <c r="G47" s="27">
        <v>360</v>
      </c>
      <c r="N47" s="13"/>
      <c r="O47" s="13"/>
    </row>
    <row r="48" spans="1:15" ht="24.95" customHeight="1" x14ac:dyDescent="0.25">
      <c r="A48" s="22" t="s">
        <v>642</v>
      </c>
      <c r="B48" s="22" t="s">
        <v>383</v>
      </c>
      <c r="C48" s="95" t="s">
        <v>643</v>
      </c>
      <c r="D48" s="23">
        <v>1</v>
      </c>
      <c r="E48" s="21"/>
      <c r="F48" s="27">
        <v>432</v>
      </c>
      <c r="G48" s="27">
        <v>360</v>
      </c>
      <c r="N48" s="13"/>
      <c r="O48" s="13"/>
    </row>
    <row r="49" spans="1:15" ht="24.95" customHeight="1" x14ac:dyDescent="0.25">
      <c r="A49" s="22" t="s">
        <v>644</v>
      </c>
      <c r="B49" s="22" t="s">
        <v>383</v>
      </c>
      <c r="C49" s="95" t="s">
        <v>645</v>
      </c>
      <c r="D49" s="23">
        <v>1</v>
      </c>
      <c r="E49" s="21"/>
      <c r="F49" s="27">
        <v>432</v>
      </c>
      <c r="G49" s="27">
        <v>360</v>
      </c>
      <c r="N49" s="13"/>
      <c r="O49" s="13"/>
    </row>
    <row r="50" spans="1:15" ht="24.95" customHeight="1" x14ac:dyDescent="0.25">
      <c r="A50" s="22" t="s">
        <v>646</v>
      </c>
      <c r="B50" s="22" t="s">
        <v>383</v>
      </c>
      <c r="C50" s="95" t="s">
        <v>647</v>
      </c>
      <c r="D50" s="23">
        <v>1</v>
      </c>
      <c r="E50" s="21"/>
      <c r="F50" s="27">
        <v>432</v>
      </c>
      <c r="G50" s="27">
        <v>360</v>
      </c>
      <c r="N50" s="13"/>
      <c r="O50" s="13"/>
    </row>
    <row r="51" spans="1:15" ht="24.95" customHeight="1" x14ac:dyDescent="0.25">
      <c r="A51" s="22" t="s">
        <v>649</v>
      </c>
      <c r="B51" s="22" t="s">
        <v>383</v>
      </c>
      <c r="C51" s="95" t="s">
        <v>650</v>
      </c>
      <c r="D51" s="23">
        <v>1</v>
      </c>
      <c r="E51" s="21"/>
      <c r="F51" s="27">
        <v>432</v>
      </c>
      <c r="G51" s="27">
        <v>360</v>
      </c>
      <c r="N51" s="13"/>
      <c r="O51" s="13"/>
    </row>
    <row r="52" spans="1:15" ht="24.95" customHeight="1" x14ac:dyDescent="0.25">
      <c r="A52" s="22" t="s">
        <v>652</v>
      </c>
      <c r="B52" s="22" t="s">
        <v>383</v>
      </c>
      <c r="C52" s="95" t="s">
        <v>653</v>
      </c>
      <c r="D52" s="23">
        <v>1</v>
      </c>
      <c r="E52" s="21"/>
      <c r="F52" s="27">
        <v>432</v>
      </c>
      <c r="G52" s="27">
        <v>360</v>
      </c>
      <c r="N52" s="13"/>
      <c r="O52" s="13"/>
    </row>
    <row r="53" spans="1:15" ht="24.95" customHeight="1" x14ac:dyDescent="0.25">
      <c r="A53" s="22" t="s">
        <v>657</v>
      </c>
      <c r="B53" s="22" t="s">
        <v>383</v>
      </c>
      <c r="C53" s="95" t="s">
        <v>658</v>
      </c>
      <c r="D53" s="23">
        <v>0</v>
      </c>
      <c r="E53" s="21"/>
      <c r="F53" s="27">
        <v>432</v>
      </c>
      <c r="G53" s="27">
        <v>360</v>
      </c>
      <c r="N53" s="13"/>
      <c r="O53" s="13"/>
    </row>
    <row r="54" spans="1:15" ht="24.95" customHeight="1" x14ac:dyDescent="0.25">
      <c r="A54" s="22" t="s">
        <v>389</v>
      </c>
      <c r="B54" s="22" t="s">
        <v>390</v>
      </c>
      <c r="C54" s="22" t="s">
        <v>678</v>
      </c>
      <c r="D54" s="23">
        <v>6</v>
      </c>
      <c r="E54" s="21"/>
      <c r="F54" s="27">
        <v>14.88</v>
      </c>
      <c r="G54" s="27">
        <f t="shared" ref="G54:G105" si="0">+D54*F54</f>
        <v>89.28</v>
      </c>
      <c r="N54" s="13"/>
      <c r="O54" s="13"/>
    </row>
    <row r="55" spans="1:15" ht="24.95" customHeight="1" x14ac:dyDescent="0.25">
      <c r="A55" s="22" t="s">
        <v>391</v>
      </c>
      <c r="B55" s="22" t="s">
        <v>392</v>
      </c>
      <c r="C55" s="22" t="s">
        <v>679</v>
      </c>
      <c r="D55" s="23">
        <v>6</v>
      </c>
      <c r="E55" s="21"/>
      <c r="F55" s="27">
        <v>14.88</v>
      </c>
      <c r="G55" s="27">
        <f t="shared" si="0"/>
        <v>89.28</v>
      </c>
      <c r="N55" s="13"/>
      <c r="O55" s="13"/>
    </row>
    <row r="56" spans="1:15" ht="24.95" customHeight="1" x14ac:dyDescent="0.25">
      <c r="A56" s="22" t="s">
        <v>393</v>
      </c>
      <c r="B56" s="22" t="s">
        <v>394</v>
      </c>
      <c r="C56" s="22" t="s">
        <v>680</v>
      </c>
      <c r="D56" s="23">
        <v>6</v>
      </c>
      <c r="E56" s="21"/>
      <c r="F56" s="27">
        <v>14.88</v>
      </c>
      <c r="G56" s="27">
        <f t="shared" si="0"/>
        <v>89.28</v>
      </c>
      <c r="N56" s="13"/>
      <c r="O56" s="13"/>
    </row>
    <row r="57" spans="1:15" ht="24.95" customHeight="1" x14ac:dyDescent="0.25">
      <c r="A57" s="22" t="s">
        <v>395</v>
      </c>
      <c r="B57" s="22" t="s">
        <v>396</v>
      </c>
      <c r="C57" s="22" t="s">
        <v>681</v>
      </c>
      <c r="D57" s="23">
        <v>6</v>
      </c>
      <c r="E57" s="21"/>
      <c r="F57" s="27">
        <v>14.88</v>
      </c>
      <c r="G57" s="27">
        <f t="shared" si="0"/>
        <v>89.28</v>
      </c>
      <c r="N57" s="13"/>
      <c r="O57" s="13"/>
    </row>
    <row r="58" spans="1:15" ht="24.95" customHeight="1" x14ac:dyDescent="0.25">
      <c r="A58" s="22" t="s">
        <v>397</v>
      </c>
      <c r="B58" s="22" t="s">
        <v>398</v>
      </c>
      <c r="C58" s="22" t="s">
        <v>682</v>
      </c>
      <c r="D58" s="23">
        <v>6</v>
      </c>
      <c r="E58" s="21"/>
      <c r="F58" s="27">
        <v>14.88</v>
      </c>
      <c r="G58" s="27">
        <f t="shared" si="0"/>
        <v>89.28</v>
      </c>
      <c r="N58" s="13"/>
      <c r="O58" s="13"/>
    </row>
    <row r="59" spans="1:15" ht="24.95" customHeight="1" x14ac:dyDescent="0.25">
      <c r="A59" s="22" t="s">
        <v>399</v>
      </c>
      <c r="B59" s="22" t="s">
        <v>400</v>
      </c>
      <c r="C59" s="22" t="s">
        <v>683</v>
      </c>
      <c r="D59" s="23">
        <v>6</v>
      </c>
      <c r="E59" s="21"/>
      <c r="F59" s="27">
        <v>14.88</v>
      </c>
      <c r="G59" s="27">
        <f t="shared" si="0"/>
        <v>89.28</v>
      </c>
      <c r="N59" s="13"/>
      <c r="O59" s="13"/>
    </row>
    <row r="60" spans="1:15" ht="24.95" customHeight="1" x14ac:dyDescent="0.25">
      <c r="A60" s="22" t="s">
        <v>401</v>
      </c>
      <c r="B60" s="22" t="s">
        <v>402</v>
      </c>
      <c r="C60" s="22" t="s">
        <v>684</v>
      </c>
      <c r="D60" s="23">
        <v>6</v>
      </c>
      <c r="E60" s="21"/>
      <c r="F60" s="27">
        <v>14.88</v>
      </c>
      <c r="G60" s="27">
        <f t="shared" si="0"/>
        <v>89.28</v>
      </c>
      <c r="N60" s="13"/>
      <c r="O60" s="13"/>
    </row>
    <row r="61" spans="1:15" ht="24.95" customHeight="1" x14ac:dyDescent="0.25">
      <c r="A61" s="22" t="s">
        <v>403</v>
      </c>
      <c r="B61" s="52">
        <v>210936085</v>
      </c>
      <c r="C61" s="22" t="s">
        <v>685</v>
      </c>
      <c r="D61" s="23">
        <v>6</v>
      </c>
      <c r="E61" s="21"/>
      <c r="F61" s="27">
        <v>14.88</v>
      </c>
      <c r="G61" s="27">
        <f t="shared" si="0"/>
        <v>89.28</v>
      </c>
      <c r="N61" s="13"/>
      <c r="O61" s="13"/>
    </row>
    <row r="62" spans="1:15" ht="24.95" customHeight="1" x14ac:dyDescent="0.25">
      <c r="A62" s="22" t="s">
        <v>404</v>
      </c>
      <c r="B62" s="22" t="s">
        <v>405</v>
      </c>
      <c r="C62" s="22" t="s">
        <v>686</v>
      </c>
      <c r="D62" s="23">
        <v>6</v>
      </c>
      <c r="E62" s="21"/>
      <c r="F62" s="27">
        <v>14.88</v>
      </c>
      <c r="G62" s="27">
        <f t="shared" si="0"/>
        <v>89.28</v>
      </c>
      <c r="N62" s="13"/>
      <c r="O62" s="13"/>
    </row>
    <row r="63" spans="1:15" ht="24.95" customHeight="1" x14ac:dyDescent="0.25">
      <c r="A63" s="22" t="s">
        <v>406</v>
      </c>
      <c r="B63" s="22">
        <v>201225757</v>
      </c>
      <c r="C63" s="22" t="s">
        <v>687</v>
      </c>
      <c r="D63" s="23">
        <v>6</v>
      </c>
      <c r="E63" s="21"/>
      <c r="F63" s="27">
        <v>14.88</v>
      </c>
      <c r="G63" s="27">
        <f t="shared" si="0"/>
        <v>89.28</v>
      </c>
      <c r="N63" s="13"/>
      <c r="O63" s="13"/>
    </row>
    <row r="64" spans="1:15" ht="24.95" customHeight="1" x14ac:dyDescent="0.25">
      <c r="A64" s="22" t="s">
        <v>407</v>
      </c>
      <c r="B64" s="22">
        <v>201225758</v>
      </c>
      <c r="C64" s="22" t="s">
        <v>688</v>
      </c>
      <c r="D64" s="23">
        <v>6</v>
      </c>
      <c r="E64" s="21"/>
      <c r="F64" s="27">
        <v>14.88</v>
      </c>
      <c r="G64" s="27">
        <f t="shared" si="0"/>
        <v>89.28</v>
      </c>
      <c r="N64" s="13"/>
      <c r="O64" s="13"/>
    </row>
    <row r="65" spans="1:15" ht="24.95" customHeight="1" x14ac:dyDescent="0.25">
      <c r="A65" s="22" t="s">
        <v>408</v>
      </c>
      <c r="B65" s="22">
        <v>210330220</v>
      </c>
      <c r="C65" s="22" t="s">
        <v>689</v>
      </c>
      <c r="D65" s="23">
        <v>6</v>
      </c>
      <c r="E65" s="21"/>
      <c r="F65" s="27">
        <v>14.88</v>
      </c>
      <c r="G65" s="27">
        <f t="shared" si="0"/>
        <v>89.28</v>
      </c>
      <c r="N65" s="13"/>
      <c r="O65" s="13"/>
    </row>
    <row r="66" spans="1:15" ht="24.95" customHeight="1" x14ac:dyDescent="0.25">
      <c r="A66" s="22" t="s">
        <v>409</v>
      </c>
      <c r="B66" s="22" t="s">
        <v>410</v>
      </c>
      <c r="C66" s="22" t="s">
        <v>690</v>
      </c>
      <c r="D66" s="23">
        <v>6</v>
      </c>
      <c r="E66" s="21"/>
      <c r="F66" s="27">
        <v>14.88</v>
      </c>
      <c r="G66" s="27">
        <f t="shared" si="0"/>
        <v>89.28</v>
      </c>
      <c r="N66" s="13"/>
      <c r="O66" s="13"/>
    </row>
    <row r="67" spans="1:15" ht="24.95" customHeight="1" x14ac:dyDescent="0.25">
      <c r="A67" s="22" t="s">
        <v>411</v>
      </c>
      <c r="B67" s="22">
        <v>210733737</v>
      </c>
      <c r="C67" s="22" t="s">
        <v>691</v>
      </c>
      <c r="D67" s="23">
        <v>6</v>
      </c>
      <c r="E67" s="21"/>
      <c r="F67" s="27">
        <v>14.88</v>
      </c>
      <c r="G67" s="27">
        <f t="shared" si="0"/>
        <v>89.28</v>
      </c>
      <c r="N67" s="13"/>
      <c r="O67" s="13"/>
    </row>
    <row r="68" spans="1:15" ht="24.95" customHeight="1" x14ac:dyDescent="0.25">
      <c r="A68" s="22" t="s">
        <v>412</v>
      </c>
      <c r="B68" s="22" t="s">
        <v>413</v>
      </c>
      <c r="C68" s="22" t="s">
        <v>692</v>
      </c>
      <c r="D68" s="23">
        <v>6</v>
      </c>
      <c r="E68" s="21"/>
      <c r="F68" s="27">
        <v>14.88</v>
      </c>
      <c r="G68" s="27">
        <f t="shared" si="0"/>
        <v>89.28</v>
      </c>
      <c r="N68" s="13"/>
      <c r="O68" s="13"/>
    </row>
    <row r="69" spans="1:15" ht="24.95" customHeight="1" x14ac:dyDescent="0.25">
      <c r="A69" s="22" t="s">
        <v>414</v>
      </c>
      <c r="B69" s="22" t="s">
        <v>415</v>
      </c>
      <c r="C69" s="22" t="s">
        <v>693</v>
      </c>
      <c r="D69" s="23">
        <v>6</v>
      </c>
      <c r="E69" s="21"/>
      <c r="F69" s="27">
        <v>14.88</v>
      </c>
      <c r="G69" s="27">
        <f t="shared" si="0"/>
        <v>89.28</v>
      </c>
      <c r="N69" s="13"/>
      <c r="O69" s="13"/>
    </row>
    <row r="70" spans="1:15" ht="24.95" customHeight="1" x14ac:dyDescent="0.25">
      <c r="A70" s="22" t="s">
        <v>416</v>
      </c>
      <c r="B70" s="22" t="s">
        <v>417</v>
      </c>
      <c r="C70" s="22" t="s">
        <v>694</v>
      </c>
      <c r="D70" s="23">
        <v>6</v>
      </c>
      <c r="E70" s="21"/>
      <c r="F70" s="27">
        <v>14.88</v>
      </c>
      <c r="G70" s="27">
        <f t="shared" si="0"/>
        <v>89.28</v>
      </c>
      <c r="N70" s="13"/>
      <c r="O70" s="13"/>
    </row>
    <row r="71" spans="1:15" ht="24.95" customHeight="1" x14ac:dyDescent="0.25">
      <c r="A71" s="22" t="s">
        <v>418</v>
      </c>
      <c r="B71" s="22" t="s">
        <v>419</v>
      </c>
      <c r="C71" s="22" t="s">
        <v>695</v>
      </c>
      <c r="D71" s="23">
        <v>6</v>
      </c>
      <c r="E71" s="21"/>
      <c r="F71" s="27">
        <v>14.88</v>
      </c>
      <c r="G71" s="27">
        <f t="shared" si="0"/>
        <v>89.28</v>
      </c>
      <c r="N71" s="13"/>
      <c r="O71" s="13"/>
    </row>
    <row r="72" spans="1:15" ht="24.95" customHeight="1" x14ac:dyDescent="0.25">
      <c r="A72" s="22" t="s">
        <v>420</v>
      </c>
      <c r="B72" s="22" t="s">
        <v>421</v>
      </c>
      <c r="C72" s="22" t="s">
        <v>696</v>
      </c>
      <c r="D72" s="23">
        <v>6</v>
      </c>
      <c r="E72" s="21"/>
      <c r="F72" s="27">
        <v>14.88</v>
      </c>
      <c r="G72" s="27">
        <f t="shared" si="0"/>
        <v>89.28</v>
      </c>
      <c r="N72" s="13"/>
      <c r="O72" s="13"/>
    </row>
    <row r="73" spans="1:15" ht="24.95" customHeight="1" x14ac:dyDescent="0.25">
      <c r="A73" s="22" t="s">
        <v>422</v>
      </c>
      <c r="B73" s="22" t="s">
        <v>423</v>
      </c>
      <c r="C73" s="22" t="s">
        <v>697</v>
      </c>
      <c r="D73" s="23">
        <v>6</v>
      </c>
      <c r="E73" s="21"/>
      <c r="F73" s="27">
        <v>14.88</v>
      </c>
      <c r="G73" s="27">
        <f t="shared" si="0"/>
        <v>89.28</v>
      </c>
      <c r="N73" s="13"/>
      <c r="O73" s="13"/>
    </row>
    <row r="74" spans="1:15" ht="24.95" customHeight="1" x14ac:dyDescent="0.25">
      <c r="A74" s="22" t="s">
        <v>556</v>
      </c>
      <c r="B74" s="22" t="s">
        <v>557</v>
      </c>
      <c r="C74" s="22" t="s">
        <v>698</v>
      </c>
      <c r="D74" s="23">
        <v>6</v>
      </c>
      <c r="E74" s="21"/>
      <c r="F74" s="27">
        <v>14.88</v>
      </c>
      <c r="G74" s="27">
        <f t="shared" si="0"/>
        <v>89.28</v>
      </c>
      <c r="N74" s="13"/>
      <c r="O74" s="13"/>
    </row>
    <row r="75" spans="1:15" ht="24.95" customHeight="1" x14ac:dyDescent="0.25">
      <c r="A75" s="22" t="s">
        <v>558</v>
      </c>
      <c r="B75" s="22" t="s">
        <v>559</v>
      </c>
      <c r="C75" s="22" t="s">
        <v>699</v>
      </c>
      <c r="D75" s="23">
        <v>6</v>
      </c>
      <c r="E75" s="21"/>
      <c r="F75" s="27">
        <v>14.88</v>
      </c>
      <c r="G75" s="27">
        <f t="shared" si="0"/>
        <v>89.28</v>
      </c>
      <c r="N75" s="13"/>
      <c r="O75" s="13"/>
    </row>
    <row r="76" spans="1:15" ht="24.95" customHeight="1" x14ac:dyDescent="0.25">
      <c r="A76" s="22" t="s">
        <v>560</v>
      </c>
      <c r="B76" s="22" t="s">
        <v>561</v>
      </c>
      <c r="C76" s="22" t="s">
        <v>700</v>
      </c>
      <c r="D76" s="23">
        <v>6</v>
      </c>
      <c r="E76" s="21"/>
      <c r="F76" s="27">
        <v>14.88</v>
      </c>
      <c r="G76" s="27">
        <f t="shared" si="0"/>
        <v>89.28</v>
      </c>
      <c r="N76" s="13"/>
      <c r="O76" s="13"/>
    </row>
    <row r="77" spans="1:15" ht="24.95" customHeight="1" x14ac:dyDescent="0.25">
      <c r="A77" s="98">
        <v>102258</v>
      </c>
      <c r="B77" s="22" t="s">
        <v>562</v>
      </c>
      <c r="C77" s="22" t="s">
        <v>701</v>
      </c>
      <c r="D77" s="23">
        <v>1</v>
      </c>
      <c r="E77" s="21"/>
      <c r="F77" s="27">
        <v>14.88</v>
      </c>
      <c r="G77" s="27">
        <f t="shared" si="0"/>
        <v>14.88</v>
      </c>
      <c r="N77" s="13"/>
      <c r="O77" s="13"/>
    </row>
    <row r="78" spans="1:15" ht="24.95" customHeight="1" x14ac:dyDescent="0.25">
      <c r="A78" s="22" t="s">
        <v>424</v>
      </c>
      <c r="B78" s="22" t="s">
        <v>425</v>
      </c>
      <c r="C78" s="22" t="s">
        <v>702</v>
      </c>
      <c r="D78" s="23">
        <v>5</v>
      </c>
      <c r="E78" s="21"/>
      <c r="F78" s="27">
        <v>14.88</v>
      </c>
      <c r="G78" s="27">
        <f t="shared" si="0"/>
        <v>74.400000000000006</v>
      </c>
      <c r="N78" s="13"/>
      <c r="O78" s="13"/>
    </row>
    <row r="79" spans="1:15" ht="24.95" customHeight="1" x14ac:dyDescent="0.25">
      <c r="A79" s="22" t="s">
        <v>426</v>
      </c>
      <c r="B79" s="22">
        <v>210936631</v>
      </c>
      <c r="C79" s="22" t="s">
        <v>703</v>
      </c>
      <c r="D79" s="23">
        <v>2</v>
      </c>
      <c r="E79" s="21"/>
      <c r="F79" s="27">
        <v>14.88</v>
      </c>
      <c r="G79" s="27">
        <f t="shared" si="0"/>
        <v>29.76</v>
      </c>
      <c r="N79" s="13"/>
      <c r="O79" s="13"/>
    </row>
    <row r="80" spans="1:15" ht="24.95" customHeight="1" x14ac:dyDescent="0.25">
      <c r="A80" s="22" t="s">
        <v>427</v>
      </c>
      <c r="B80" s="22" t="s">
        <v>390</v>
      </c>
      <c r="C80" s="22" t="s">
        <v>587</v>
      </c>
      <c r="D80" s="23">
        <v>6</v>
      </c>
      <c r="E80" s="21"/>
      <c r="F80" s="27">
        <v>36</v>
      </c>
      <c r="G80" s="27">
        <f t="shared" si="0"/>
        <v>216</v>
      </c>
      <c r="N80" s="13"/>
      <c r="O80" s="13"/>
    </row>
    <row r="81" spans="1:15" ht="24.95" customHeight="1" x14ac:dyDescent="0.25">
      <c r="A81" s="22" t="s">
        <v>428</v>
      </c>
      <c r="B81" s="22" t="s">
        <v>429</v>
      </c>
      <c r="C81" s="22" t="s">
        <v>588</v>
      </c>
      <c r="D81" s="23">
        <v>6</v>
      </c>
      <c r="E81" s="21"/>
      <c r="F81" s="27">
        <v>36</v>
      </c>
      <c r="G81" s="27">
        <f t="shared" si="0"/>
        <v>216</v>
      </c>
      <c r="N81" s="13"/>
      <c r="O81" s="13"/>
    </row>
    <row r="82" spans="1:15" ht="24.95" customHeight="1" x14ac:dyDescent="0.25">
      <c r="A82" s="22" t="s">
        <v>430</v>
      </c>
      <c r="B82" s="22" t="s">
        <v>431</v>
      </c>
      <c r="C82" s="22" t="s">
        <v>589</v>
      </c>
      <c r="D82" s="23">
        <v>6</v>
      </c>
      <c r="E82" s="21"/>
      <c r="F82" s="27">
        <v>36</v>
      </c>
      <c r="G82" s="27">
        <f t="shared" si="0"/>
        <v>216</v>
      </c>
      <c r="N82" s="13"/>
      <c r="O82" s="13"/>
    </row>
    <row r="83" spans="1:15" ht="24.95" customHeight="1" x14ac:dyDescent="0.25">
      <c r="A83" s="22" t="s">
        <v>432</v>
      </c>
      <c r="B83" s="22" t="s">
        <v>433</v>
      </c>
      <c r="C83" s="22" t="s">
        <v>563</v>
      </c>
      <c r="D83" s="23">
        <v>6</v>
      </c>
      <c r="E83" s="21"/>
      <c r="F83" s="27">
        <v>36</v>
      </c>
      <c r="G83" s="27">
        <f t="shared" si="0"/>
        <v>216</v>
      </c>
      <c r="N83" s="13"/>
      <c r="O83" s="13"/>
    </row>
    <row r="84" spans="1:15" ht="24.95" customHeight="1" x14ac:dyDescent="0.25">
      <c r="A84" s="22" t="s">
        <v>434</v>
      </c>
      <c r="B84" s="22">
        <v>190805847</v>
      </c>
      <c r="C84" s="22" t="s">
        <v>564</v>
      </c>
      <c r="D84" s="23">
        <v>6</v>
      </c>
      <c r="E84" s="21"/>
      <c r="F84" s="27">
        <v>36</v>
      </c>
      <c r="G84" s="27">
        <f t="shared" si="0"/>
        <v>216</v>
      </c>
      <c r="N84" s="13"/>
      <c r="O84" s="13"/>
    </row>
    <row r="85" spans="1:15" ht="24.95" customHeight="1" x14ac:dyDescent="0.25">
      <c r="A85" s="22" t="s">
        <v>435</v>
      </c>
      <c r="B85" s="22" t="s">
        <v>436</v>
      </c>
      <c r="C85" s="22" t="s">
        <v>565</v>
      </c>
      <c r="D85" s="23">
        <v>6</v>
      </c>
      <c r="E85" s="21"/>
      <c r="F85" s="27">
        <v>36</v>
      </c>
      <c r="G85" s="27">
        <f t="shared" si="0"/>
        <v>216</v>
      </c>
      <c r="N85" s="13"/>
      <c r="O85" s="13"/>
    </row>
    <row r="86" spans="1:15" ht="24.95" customHeight="1" x14ac:dyDescent="0.25">
      <c r="A86" s="22" t="s">
        <v>437</v>
      </c>
      <c r="B86" s="22" t="s">
        <v>438</v>
      </c>
      <c r="C86" s="22" t="s">
        <v>566</v>
      </c>
      <c r="D86" s="23">
        <v>6</v>
      </c>
      <c r="E86" s="21"/>
      <c r="F86" s="27">
        <v>36</v>
      </c>
      <c r="G86" s="27">
        <f t="shared" si="0"/>
        <v>216</v>
      </c>
      <c r="N86" s="13"/>
      <c r="O86" s="13"/>
    </row>
    <row r="87" spans="1:15" ht="24.95" customHeight="1" x14ac:dyDescent="0.25">
      <c r="A87" s="22" t="s">
        <v>439</v>
      </c>
      <c r="B87" s="22" t="s">
        <v>440</v>
      </c>
      <c r="C87" s="22" t="s">
        <v>567</v>
      </c>
      <c r="D87" s="23">
        <v>6</v>
      </c>
      <c r="E87" s="21"/>
      <c r="F87" s="27">
        <v>36</v>
      </c>
      <c r="G87" s="27">
        <f t="shared" si="0"/>
        <v>216</v>
      </c>
      <c r="N87" s="13"/>
      <c r="O87" s="13"/>
    </row>
    <row r="88" spans="1:15" ht="24.95" customHeight="1" x14ac:dyDescent="0.25">
      <c r="A88" s="22" t="s">
        <v>441</v>
      </c>
      <c r="B88" s="22" t="s">
        <v>442</v>
      </c>
      <c r="C88" s="22" t="s">
        <v>568</v>
      </c>
      <c r="D88" s="23">
        <v>6</v>
      </c>
      <c r="E88" s="21"/>
      <c r="F88" s="27">
        <v>36</v>
      </c>
      <c r="G88" s="27">
        <f t="shared" si="0"/>
        <v>216</v>
      </c>
      <c r="N88" s="13"/>
      <c r="O88" s="13"/>
    </row>
    <row r="89" spans="1:15" ht="24.95" customHeight="1" x14ac:dyDescent="0.25">
      <c r="A89" s="22" t="s">
        <v>443</v>
      </c>
      <c r="B89" s="22" t="s">
        <v>444</v>
      </c>
      <c r="C89" s="22" t="s">
        <v>569</v>
      </c>
      <c r="D89" s="23">
        <v>6</v>
      </c>
      <c r="E89" s="21"/>
      <c r="F89" s="27">
        <v>36</v>
      </c>
      <c r="G89" s="27">
        <f t="shared" si="0"/>
        <v>216</v>
      </c>
      <c r="N89" s="13"/>
      <c r="O89" s="13"/>
    </row>
    <row r="90" spans="1:15" ht="24.95" customHeight="1" x14ac:dyDescent="0.25">
      <c r="A90" s="22" t="s">
        <v>445</v>
      </c>
      <c r="B90" s="22" t="s">
        <v>446</v>
      </c>
      <c r="C90" s="22" t="s">
        <v>570</v>
      </c>
      <c r="D90" s="23">
        <v>6</v>
      </c>
      <c r="E90" s="21"/>
      <c r="F90" s="27">
        <v>36</v>
      </c>
      <c r="G90" s="27">
        <f t="shared" si="0"/>
        <v>216</v>
      </c>
      <c r="N90" s="13"/>
      <c r="O90" s="13"/>
    </row>
    <row r="91" spans="1:15" ht="24.95" customHeight="1" x14ac:dyDescent="0.25">
      <c r="A91" s="22" t="s">
        <v>447</v>
      </c>
      <c r="B91" s="22" t="s">
        <v>448</v>
      </c>
      <c r="C91" s="22" t="s">
        <v>571</v>
      </c>
      <c r="D91" s="23">
        <v>6</v>
      </c>
      <c r="E91" s="21"/>
      <c r="F91" s="27">
        <v>36</v>
      </c>
      <c r="G91" s="27">
        <f t="shared" si="0"/>
        <v>216</v>
      </c>
      <c r="N91" s="13"/>
      <c r="O91" s="13"/>
    </row>
    <row r="92" spans="1:15" ht="24.95" customHeight="1" x14ac:dyDescent="0.25">
      <c r="A92" s="22" t="s">
        <v>449</v>
      </c>
      <c r="B92" s="22" t="s">
        <v>450</v>
      </c>
      <c r="C92" s="22" t="s">
        <v>572</v>
      </c>
      <c r="D92" s="23">
        <v>6</v>
      </c>
      <c r="E92" s="21"/>
      <c r="F92" s="27">
        <v>36</v>
      </c>
      <c r="G92" s="27">
        <f t="shared" si="0"/>
        <v>216</v>
      </c>
      <c r="N92" s="13"/>
      <c r="O92" s="13"/>
    </row>
    <row r="93" spans="1:15" ht="24.95" customHeight="1" x14ac:dyDescent="0.25">
      <c r="A93" s="22" t="s">
        <v>451</v>
      </c>
      <c r="B93" s="22" t="s">
        <v>452</v>
      </c>
      <c r="C93" s="22" t="s">
        <v>573</v>
      </c>
      <c r="D93" s="23">
        <v>6</v>
      </c>
      <c r="E93" s="21"/>
      <c r="F93" s="27">
        <v>36</v>
      </c>
      <c r="G93" s="27">
        <f t="shared" si="0"/>
        <v>216</v>
      </c>
      <c r="N93" s="13"/>
      <c r="O93" s="13"/>
    </row>
    <row r="94" spans="1:15" ht="24.95" customHeight="1" x14ac:dyDescent="0.25">
      <c r="A94" s="22" t="s">
        <v>453</v>
      </c>
      <c r="B94" s="22" t="s">
        <v>454</v>
      </c>
      <c r="C94" s="22" t="s">
        <v>574</v>
      </c>
      <c r="D94" s="23">
        <v>5</v>
      </c>
      <c r="E94" s="21"/>
      <c r="F94" s="27">
        <v>36</v>
      </c>
      <c r="G94" s="27">
        <f t="shared" si="0"/>
        <v>180</v>
      </c>
      <c r="N94" s="13"/>
      <c r="O94" s="13"/>
    </row>
    <row r="95" spans="1:15" ht="24.95" customHeight="1" x14ac:dyDescent="0.25">
      <c r="A95" s="22" t="s">
        <v>455</v>
      </c>
      <c r="B95" s="22" t="s">
        <v>456</v>
      </c>
      <c r="C95" s="22" t="s">
        <v>575</v>
      </c>
      <c r="D95" s="23">
        <v>6</v>
      </c>
      <c r="E95" s="21"/>
      <c r="F95" s="27">
        <v>36</v>
      </c>
      <c r="G95" s="27">
        <f t="shared" si="0"/>
        <v>216</v>
      </c>
      <c r="N95" s="13"/>
      <c r="O95" s="13"/>
    </row>
    <row r="96" spans="1:15" ht="24.95" customHeight="1" x14ac:dyDescent="0.25">
      <c r="A96" s="22" t="s">
        <v>457</v>
      </c>
      <c r="B96" s="22" t="s">
        <v>458</v>
      </c>
      <c r="C96" s="22" t="s">
        <v>576</v>
      </c>
      <c r="D96" s="23">
        <v>6</v>
      </c>
      <c r="E96" s="21"/>
      <c r="F96" s="27">
        <v>36</v>
      </c>
      <c r="G96" s="27">
        <f t="shared" si="0"/>
        <v>216</v>
      </c>
      <c r="N96" s="13"/>
      <c r="O96" s="13"/>
    </row>
    <row r="97" spans="1:15" ht="24.95" customHeight="1" x14ac:dyDescent="0.25">
      <c r="A97" s="22" t="s">
        <v>459</v>
      </c>
      <c r="B97" s="22" t="s">
        <v>460</v>
      </c>
      <c r="C97" s="22" t="s">
        <v>577</v>
      </c>
      <c r="D97" s="23">
        <v>6</v>
      </c>
      <c r="E97" s="21"/>
      <c r="F97" s="27">
        <v>36</v>
      </c>
      <c r="G97" s="27">
        <f t="shared" si="0"/>
        <v>216</v>
      </c>
      <c r="N97" s="13"/>
      <c r="O97" s="13"/>
    </row>
    <row r="98" spans="1:15" ht="24.95" customHeight="1" x14ac:dyDescent="0.25">
      <c r="A98" s="22" t="s">
        <v>461</v>
      </c>
      <c r="B98" s="22" t="s">
        <v>462</v>
      </c>
      <c r="C98" s="22" t="s">
        <v>578</v>
      </c>
      <c r="D98" s="23">
        <v>6</v>
      </c>
      <c r="E98" s="21"/>
      <c r="F98" s="27">
        <v>36</v>
      </c>
      <c r="G98" s="27">
        <f t="shared" si="0"/>
        <v>216</v>
      </c>
      <c r="N98" s="13"/>
      <c r="O98" s="13"/>
    </row>
    <row r="99" spans="1:15" ht="24.95" customHeight="1" x14ac:dyDescent="0.25">
      <c r="A99" s="22" t="s">
        <v>463</v>
      </c>
      <c r="B99" s="22" t="s">
        <v>464</v>
      </c>
      <c r="C99" s="22" t="s">
        <v>579</v>
      </c>
      <c r="D99" s="23">
        <v>6</v>
      </c>
      <c r="E99" s="21"/>
      <c r="F99" s="27">
        <v>36</v>
      </c>
      <c r="G99" s="27">
        <f t="shared" si="0"/>
        <v>216</v>
      </c>
      <c r="N99" s="13"/>
      <c r="O99" s="13"/>
    </row>
    <row r="100" spans="1:15" ht="24.95" customHeight="1" x14ac:dyDescent="0.25">
      <c r="A100" s="22" t="s">
        <v>465</v>
      </c>
      <c r="B100" s="22">
        <v>210937133</v>
      </c>
      <c r="C100" s="22" t="s">
        <v>580</v>
      </c>
      <c r="D100" s="23">
        <v>6</v>
      </c>
      <c r="E100" s="21"/>
      <c r="F100" s="27">
        <v>36</v>
      </c>
      <c r="G100" s="27">
        <f t="shared" si="0"/>
        <v>216</v>
      </c>
      <c r="N100" s="13"/>
      <c r="O100" s="13"/>
    </row>
    <row r="101" spans="1:15" ht="24.95" customHeight="1" x14ac:dyDescent="0.25">
      <c r="A101" s="22" t="s">
        <v>466</v>
      </c>
      <c r="B101" s="22" t="s">
        <v>467</v>
      </c>
      <c r="C101" s="22" t="s">
        <v>581</v>
      </c>
      <c r="D101" s="23">
        <v>6</v>
      </c>
      <c r="E101" s="21"/>
      <c r="F101" s="27">
        <v>36</v>
      </c>
      <c r="G101" s="27">
        <f t="shared" si="0"/>
        <v>216</v>
      </c>
      <c r="N101" s="13"/>
      <c r="O101" s="13"/>
    </row>
    <row r="102" spans="1:15" ht="24.95" customHeight="1" x14ac:dyDescent="0.25">
      <c r="A102" s="22" t="s">
        <v>468</v>
      </c>
      <c r="B102" s="22" t="s">
        <v>469</v>
      </c>
      <c r="C102" s="22" t="s">
        <v>582</v>
      </c>
      <c r="D102" s="23">
        <v>6</v>
      </c>
      <c r="E102" s="21"/>
      <c r="F102" s="27">
        <v>36</v>
      </c>
      <c r="G102" s="27">
        <f t="shared" si="0"/>
        <v>216</v>
      </c>
      <c r="N102" s="13"/>
      <c r="O102" s="13"/>
    </row>
    <row r="103" spans="1:15" ht="24.95" customHeight="1" x14ac:dyDescent="0.25">
      <c r="A103" s="22" t="s">
        <v>470</v>
      </c>
      <c r="B103" s="22" t="s">
        <v>471</v>
      </c>
      <c r="C103" s="22" t="s">
        <v>583</v>
      </c>
      <c r="D103" s="23">
        <v>6</v>
      </c>
      <c r="E103" s="21"/>
      <c r="F103" s="27">
        <v>36</v>
      </c>
      <c r="G103" s="27">
        <f t="shared" si="0"/>
        <v>216</v>
      </c>
      <c r="N103" s="13"/>
      <c r="O103" s="13"/>
    </row>
    <row r="104" spans="1:15" ht="24.95" customHeight="1" x14ac:dyDescent="0.25">
      <c r="A104" s="22" t="s">
        <v>584</v>
      </c>
      <c r="B104" s="22" t="s">
        <v>585</v>
      </c>
      <c r="C104" s="22" t="s">
        <v>586</v>
      </c>
      <c r="D104" s="23">
        <v>4</v>
      </c>
      <c r="E104" s="21"/>
      <c r="F104" s="27">
        <v>36</v>
      </c>
      <c r="G104" s="27">
        <f t="shared" si="0"/>
        <v>144</v>
      </c>
      <c r="N104" s="13"/>
      <c r="O104" s="13"/>
    </row>
    <row r="105" spans="1:15" ht="24.95" customHeight="1" x14ac:dyDescent="0.25">
      <c r="A105" s="22" t="s">
        <v>472</v>
      </c>
      <c r="B105" s="22" t="s">
        <v>473</v>
      </c>
      <c r="C105" s="22" t="s">
        <v>668</v>
      </c>
      <c r="D105" s="23">
        <v>2</v>
      </c>
      <c r="E105" s="21"/>
      <c r="F105" s="27">
        <v>30</v>
      </c>
      <c r="G105" s="27">
        <f t="shared" si="0"/>
        <v>60</v>
      </c>
      <c r="N105" s="13"/>
      <c r="O105" s="13"/>
    </row>
    <row r="106" spans="1:15" ht="24.95" customHeight="1" x14ac:dyDescent="0.25">
      <c r="A106" s="22" t="s">
        <v>474</v>
      </c>
      <c r="B106" s="22" t="s">
        <v>475</v>
      </c>
      <c r="C106" s="22" t="s">
        <v>669</v>
      </c>
      <c r="D106" s="23">
        <v>2</v>
      </c>
      <c r="E106" s="21"/>
      <c r="F106" s="27">
        <v>30</v>
      </c>
      <c r="G106" s="27">
        <v>480</v>
      </c>
      <c r="N106" s="13"/>
      <c r="O106" s="13"/>
    </row>
    <row r="107" spans="1:15" ht="24.95" customHeight="1" x14ac:dyDescent="0.25">
      <c r="A107" s="22" t="s">
        <v>476</v>
      </c>
      <c r="B107" s="22" t="s">
        <v>477</v>
      </c>
      <c r="C107" s="22" t="s">
        <v>670</v>
      </c>
      <c r="D107" s="23">
        <v>2</v>
      </c>
      <c r="E107" s="21"/>
      <c r="F107" s="27">
        <v>30</v>
      </c>
      <c r="G107" s="27">
        <v>480</v>
      </c>
      <c r="N107" s="13"/>
      <c r="O107" s="13"/>
    </row>
    <row r="108" spans="1:15" ht="24.95" customHeight="1" x14ac:dyDescent="0.25">
      <c r="A108" s="22" t="s">
        <v>478</v>
      </c>
      <c r="B108" s="22" t="s">
        <v>479</v>
      </c>
      <c r="C108" s="22" t="s">
        <v>671</v>
      </c>
      <c r="D108" s="23">
        <v>2</v>
      </c>
      <c r="E108" s="21"/>
      <c r="F108" s="27">
        <v>30</v>
      </c>
      <c r="G108" s="27">
        <v>480</v>
      </c>
      <c r="N108" s="13"/>
      <c r="O108" s="13"/>
    </row>
    <row r="109" spans="1:15" ht="24.95" customHeight="1" x14ac:dyDescent="0.25">
      <c r="A109" s="22" t="s">
        <v>480</v>
      </c>
      <c r="B109" s="22" t="s">
        <v>481</v>
      </c>
      <c r="C109" s="22" t="s">
        <v>672</v>
      </c>
      <c r="D109" s="23">
        <v>2</v>
      </c>
      <c r="E109" s="21"/>
      <c r="F109" s="27">
        <v>30</v>
      </c>
      <c r="G109" s="27">
        <v>480</v>
      </c>
      <c r="N109" s="13"/>
      <c r="O109" s="13"/>
    </row>
    <row r="110" spans="1:15" ht="24.95" customHeight="1" x14ac:dyDescent="0.25">
      <c r="A110" s="22" t="s">
        <v>482</v>
      </c>
      <c r="B110" s="22" t="s">
        <v>483</v>
      </c>
      <c r="C110" s="22" t="s">
        <v>673</v>
      </c>
      <c r="D110" s="23">
        <v>2</v>
      </c>
      <c r="E110" s="21"/>
      <c r="F110" s="27">
        <v>30</v>
      </c>
      <c r="G110" s="27">
        <v>480</v>
      </c>
      <c r="N110" s="13"/>
      <c r="O110" s="13"/>
    </row>
    <row r="111" spans="1:15" ht="24.95" customHeight="1" x14ac:dyDescent="0.25">
      <c r="A111" s="22" t="s">
        <v>484</v>
      </c>
      <c r="B111" s="22" t="s">
        <v>485</v>
      </c>
      <c r="C111" s="22" t="s">
        <v>674</v>
      </c>
      <c r="D111" s="23">
        <v>5</v>
      </c>
      <c r="E111" s="21"/>
      <c r="F111" s="27">
        <v>30</v>
      </c>
      <c r="G111" s="27">
        <v>480</v>
      </c>
      <c r="N111" s="13"/>
      <c r="O111" s="13"/>
    </row>
    <row r="112" spans="1:15" ht="24.95" customHeight="1" x14ac:dyDescent="0.25">
      <c r="A112" s="22" t="s">
        <v>486</v>
      </c>
      <c r="B112" s="22" t="s">
        <v>487</v>
      </c>
      <c r="C112" s="22" t="s">
        <v>675</v>
      </c>
      <c r="D112" s="23">
        <v>2</v>
      </c>
      <c r="E112" s="21"/>
      <c r="F112" s="27">
        <v>30</v>
      </c>
      <c r="G112" s="27">
        <v>480</v>
      </c>
      <c r="N112" s="13"/>
      <c r="O112" s="13"/>
    </row>
    <row r="113" spans="1:15" ht="24.95" customHeight="1" x14ac:dyDescent="0.25">
      <c r="A113" s="22" t="s">
        <v>488</v>
      </c>
      <c r="B113" s="22" t="s">
        <v>489</v>
      </c>
      <c r="C113" s="22" t="s">
        <v>676</v>
      </c>
      <c r="D113" s="23">
        <v>4</v>
      </c>
      <c r="E113" s="21"/>
      <c r="F113" s="27">
        <v>30</v>
      </c>
      <c r="G113" s="27">
        <v>480</v>
      </c>
      <c r="N113" s="13"/>
      <c r="O113" s="13"/>
    </row>
    <row r="114" spans="1:15" ht="24.95" customHeight="1" x14ac:dyDescent="0.25">
      <c r="A114" s="22" t="s">
        <v>490</v>
      </c>
      <c r="B114" s="22" t="s">
        <v>491</v>
      </c>
      <c r="C114" s="22" t="s">
        <v>677</v>
      </c>
      <c r="D114" s="23">
        <v>5</v>
      </c>
      <c r="E114" s="21"/>
      <c r="F114" s="27">
        <v>30</v>
      </c>
      <c r="G114" s="27">
        <v>480</v>
      </c>
      <c r="N114" s="13"/>
      <c r="O114" s="13"/>
    </row>
    <row r="115" spans="1:15" ht="24.95" customHeight="1" x14ac:dyDescent="0.25">
      <c r="A115" s="14"/>
      <c r="B115" s="15"/>
      <c r="C115" s="16"/>
      <c r="D115" s="17"/>
      <c r="E115" s="17"/>
      <c r="F115" s="28" t="s">
        <v>21</v>
      </c>
      <c r="G115" s="31">
        <f>SUM(G21:G114)</f>
        <v>21804.480000000014</v>
      </c>
    </row>
    <row r="116" spans="1:15" ht="24.95" customHeight="1" x14ac:dyDescent="0.25">
      <c r="A116" s="14"/>
      <c r="B116" s="15"/>
      <c r="C116" s="16"/>
      <c r="D116" s="17"/>
      <c r="E116" s="17"/>
      <c r="F116" s="28" t="s">
        <v>22</v>
      </c>
      <c r="G116" s="31">
        <f>+G115*0.12</f>
        <v>2616.5376000000015</v>
      </c>
    </row>
    <row r="117" spans="1:15" ht="24.95" customHeight="1" x14ac:dyDescent="0.25">
      <c r="A117" s="14"/>
      <c r="B117" s="15"/>
      <c r="C117" s="16"/>
      <c r="D117" s="17"/>
      <c r="E117" s="17"/>
      <c r="F117" s="28" t="s">
        <v>23</v>
      </c>
      <c r="G117" s="31">
        <f>+G115+G116</f>
        <v>24421.017600000014</v>
      </c>
    </row>
    <row r="118" spans="1:15" ht="24.95" customHeight="1" x14ac:dyDescent="0.25">
      <c r="A118" s="77"/>
      <c r="B118" s="77"/>
      <c r="C118" s="63"/>
      <c r="D118" s="9"/>
      <c r="E118" s="9"/>
      <c r="F118" s="9"/>
      <c r="G118" s="4"/>
    </row>
    <row r="119" spans="1:15" ht="24.95" customHeight="1" thickBot="1" x14ac:dyDescent="0.3">
      <c r="A119" s="37" t="s">
        <v>27</v>
      </c>
      <c r="B119" s="79"/>
      <c r="C119" s="79"/>
      <c r="D119" s="9"/>
      <c r="E119" s="9"/>
      <c r="F119" s="9"/>
      <c r="G119" s="17"/>
    </row>
    <row r="120" spans="1:15" ht="24.95" customHeight="1" x14ac:dyDescent="0.3">
      <c r="A120" s="37"/>
      <c r="B120" s="80"/>
      <c r="C120" s="82"/>
    </row>
    <row r="121" spans="1:15" ht="24.95" customHeight="1" x14ac:dyDescent="0.25">
      <c r="A121" s="37"/>
      <c r="B121" s="37"/>
      <c r="C121" s="37"/>
    </row>
    <row r="122" spans="1:15" ht="24.95" customHeight="1" thickBot="1" x14ac:dyDescent="0.35">
      <c r="A122" s="80" t="s">
        <v>26</v>
      </c>
      <c r="B122" s="78"/>
      <c r="C122" s="20"/>
    </row>
    <row r="123" spans="1:15" ht="24.95" customHeight="1" x14ac:dyDescent="0.3">
      <c r="A123" s="80"/>
      <c r="B123" s="80"/>
      <c r="C123" s="80"/>
    </row>
    <row r="124" spans="1:15" ht="24.95" customHeight="1" x14ac:dyDescent="0.3">
      <c r="A124" s="80"/>
      <c r="B124" s="80"/>
      <c r="C124" s="80"/>
    </row>
    <row r="125" spans="1:15" ht="24.95" customHeight="1" thickBot="1" x14ac:dyDescent="0.35">
      <c r="A125" s="80" t="s">
        <v>332</v>
      </c>
      <c r="B125" s="78"/>
      <c r="C125" s="78"/>
    </row>
    <row r="126" spans="1:15" ht="24.95" customHeight="1" x14ac:dyDescent="0.3">
      <c r="A126" s="80"/>
      <c r="B126" s="80"/>
      <c r="C126" s="80"/>
    </row>
    <row r="127" spans="1:15" ht="24.95" customHeight="1" x14ac:dyDescent="0.3">
      <c r="A127" s="80"/>
      <c r="B127" s="80"/>
      <c r="C127" s="80"/>
    </row>
    <row r="128" spans="1:15" ht="24.95" customHeight="1" x14ac:dyDescent="0.25">
      <c r="A128" s="83"/>
      <c r="B128" s="3"/>
      <c r="C128" s="3"/>
    </row>
    <row r="129" spans="1:3" ht="24.95" customHeight="1" thickBot="1" x14ac:dyDescent="0.35">
      <c r="A129" s="80" t="s">
        <v>28</v>
      </c>
      <c r="B129" s="20"/>
      <c r="C129" s="20"/>
    </row>
    <row r="130" spans="1:3" ht="24.95" customHeight="1" x14ac:dyDescent="0.3">
      <c r="A130" s="80"/>
      <c r="B130" s="80"/>
      <c r="C130" s="80"/>
    </row>
    <row r="131" spans="1:3" ht="24.95" customHeight="1" x14ac:dyDescent="0.3">
      <c r="A131" s="80"/>
      <c r="B131" s="80"/>
      <c r="C131" s="80"/>
    </row>
    <row r="132" spans="1:3" ht="24.95" customHeight="1" thickBot="1" x14ac:dyDescent="0.35">
      <c r="A132" s="37" t="s">
        <v>381</v>
      </c>
      <c r="B132" s="78"/>
      <c r="C132" s="78"/>
    </row>
  </sheetData>
  <mergeCells count="11">
    <mergeCell ref="A8:B8"/>
    <mergeCell ref="A1:G1"/>
    <mergeCell ref="A2:G2"/>
    <mergeCell ref="A3:G3"/>
    <mergeCell ref="N3:O4"/>
    <mergeCell ref="A6:B6"/>
    <mergeCell ref="A10:B10"/>
    <mergeCell ref="A12:B12"/>
    <mergeCell ref="A14:B14"/>
    <mergeCell ref="A16:B16"/>
    <mergeCell ref="A18:B18"/>
  </mergeCells>
  <phoneticPr fontId="15" type="noConversion"/>
  <pageMargins left="0.70866141732283472" right="0.31496062992125984" top="0.74803149606299213" bottom="0.74803149606299213" header="0.31496062992125984" footer="0.31496062992125984"/>
  <pageSetup paperSize="9" scale="5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Hoja1</vt:lpstr>
      <vt:lpstr>Hoja2</vt:lpstr>
      <vt:lpstr>Hoja3</vt:lpstr>
      <vt:lpstr>Hoja1!Área_de_impresión</vt:lpstr>
      <vt:lpstr>Hoja2!Área_de_impresión</vt:lpstr>
      <vt:lpstr>Hoja3!Área_de_impresión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2023-01-18T23:59:10Z</cp:lastPrinted>
  <dcterms:created xsi:type="dcterms:W3CDTF">2022-09-02T17:02:26Z</dcterms:created>
  <dcterms:modified xsi:type="dcterms:W3CDTF">2023-01-20T18:36:31Z</dcterms:modified>
</cp:coreProperties>
</file>