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4BE54025-D507-44B6-85E0-295EAD1D72D7}" xr6:coauthVersionLast="47" xr6:coauthVersionMax="47" xr10:uidLastSave="{00000000-0000-0000-0000-000000000000}"/>
  <bookViews>
    <workbookView xWindow="-120" yWindow="-120" windowWidth="29040" windowHeight="15840" xr2:uid="{5CA405DD-3A3B-41D2-A504-EDF6B07439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88" i="1"/>
  <c r="G89" i="1"/>
  <c r="G90" i="1"/>
  <c r="G91" i="1"/>
  <c r="G92" i="1"/>
  <c r="G93" i="1"/>
  <c r="G94" i="1"/>
  <c r="G95" i="1"/>
  <c r="G96" i="1"/>
  <c r="G97" i="1"/>
  <c r="G98" i="1"/>
  <c r="G99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101" i="1"/>
  <c r="G87" i="1"/>
  <c r="G71" i="1"/>
  <c r="G69" i="1"/>
  <c r="G68" i="1"/>
  <c r="D59" i="1"/>
  <c r="D56" i="1"/>
  <c r="B188" i="1" l="1"/>
  <c r="B175" i="1"/>
  <c r="B166" i="1"/>
  <c r="B157" i="1"/>
  <c r="B148" i="1"/>
  <c r="D116" i="1"/>
  <c r="D100" i="1"/>
  <c r="D86" i="1"/>
  <c r="B141" i="1" l="1"/>
  <c r="D70" i="1"/>
  <c r="G67" i="1"/>
  <c r="G66" i="1"/>
  <c r="G65" i="1"/>
  <c r="G64" i="1"/>
  <c r="G63" i="1"/>
  <c r="G62" i="1"/>
  <c r="G61" i="1"/>
  <c r="G60" i="1"/>
  <c r="G58" i="1"/>
  <c r="G57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D36" i="1"/>
  <c r="G35" i="1"/>
  <c r="G34" i="1"/>
  <c r="G33" i="1"/>
  <c r="G32" i="1"/>
  <c r="G31" i="1"/>
  <c r="G30" i="1"/>
  <c r="G29" i="1"/>
  <c r="G28" i="1"/>
  <c r="G27" i="1"/>
  <c r="G26" i="1"/>
  <c r="G23" i="1"/>
  <c r="C7" i="1"/>
  <c r="G117" i="1" l="1"/>
  <c r="G118" i="1" l="1"/>
  <c r="G119" i="1" s="1"/>
</calcChain>
</file>

<file path=xl/sharedStrings.xml><?xml version="1.0" encoding="utf-8"?>
<sst xmlns="http://schemas.openxmlformats.org/spreadsheetml/2006/main" count="291" uniqueCount="273">
  <si>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</si>
  <si>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</si>
  <si>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</si>
  <si>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</si>
  <si>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</si>
  <si>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</si>
  <si>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</si>
  <si>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</si>
  <si>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</si>
  <si>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</si>
  <si>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</si>
  <si>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</si>
  <si>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</si>
  <si>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</si>
  <si>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</si>
  <si>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</si>
  <si>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</si>
  <si>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</si>
  <si>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</si>
  <si>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</si>
  <si>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</si>
  <si>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</si>
  <si>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</si>
  <si>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060020022</t>
  </si>
  <si>
    <t>A190600236</t>
  </si>
  <si>
    <t>TORNILLO CANULADO 4.0*18mm TITANIO</t>
  </si>
  <si>
    <t>TORNILLO CANULADO 4.0*20mm TITANIO</t>
  </si>
  <si>
    <t>060020024</t>
  </si>
  <si>
    <t>A190600233</t>
  </si>
  <si>
    <t>TORNILLO CANULADO 4.0*24mm TITANIO</t>
  </si>
  <si>
    <t>060020026</t>
  </si>
  <si>
    <t>M180600211</t>
  </si>
  <si>
    <t>TORNILLO CANULADO 4.0*26mm TITANIO</t>
  </si>
  <si>
    <t>060020028</t>
  </si>
  <si>
    <t>C190600201</t>
  </si>
  <si>
    <t>TORNILLO CANULADO 4.0*28mm TITANIO</t>
  </si>
  <si>
    <t>060020030</t>
  </si>
  <si>
    <t>TORNILLO CANULADO 4.0*30mm TITANIO</t>
  </si>
  <si>
    <t>060020034</t>
  </si>
  <si>
    <t>C190600216</t>
  </si>
  <si>
    <t>TORNILLO CANULADO 4.0*34mm TITANIO</t>
  </si>
  <si>
    <t>060020036</t>
  </si>
  <si>
    <t>M180600209</t>
  </si>
  <si>
    <t>TORNILLO CANULADO 4.0*36mm TITANIO</t>
  </si>
  <si>
    <t>O60020040</t>
  </si>
  <si>
    <t>A190600227</t>
  </si>
  <si>
    <t>TORNILLO CANULADO 4.0*40mm TITANIO</t>
  </si>
  <si>
    <t>060020045</t>
  </si>
  <si>
    <t>TORNILLO CANULADO 4.0*45mm TITANIO</t>
  </si>
  <si>
    <t>060020050</t>
  </si>
  <si>
    <t>M180211401</t>
  </si>
  <si>
    <t>TORNILLO CANULADO 4.0*50mm TITANIO</t>
  </si>
  <si>
    <t>060020055</t>
  </si>
  <si>
    <t>TORNILLO CANULADO 4.0*55mm TITANIO</t>
  </si>
  <si>
    <t>060020060</t>
  </si>
  <si>
    <t>TORNILLO CANULADO 4.0*60mm TITANIO</t>
  </si>
  <si>
    <t>452.116</t>
  </si>
  <si>
    <t>TORNILLO CANULADO 4.0*16mm ACERO</t>
  </si>
  <si>
    <t>452.118</t>
  </si>
  <si>
    <t>TORNILLO CANULADO 4.0*18mm ACERO</t>
  </si>
  <si>
    <t>452.120</t>
  </si>
  <si>
    <t>TORNILLO CANULADO 4.0*20mm ACERO</t>
  </si>
  <si>
    <t>452.122</t>
  </si>
  <si>
    <t>TORNILLO CANULADO 4.0*22mm ACERO</t>
  </si>
  <si>
    <t>452.124</t>
  </si>
  <si>
    <t>TORNILLO CANULADO 4.0*24mm ACERO</t>
  </si>
  <si>
    <t>452.126</t>
  </si>
  <si>
    <t>TORNILLO CANULADO 4.0*26mm ACERO</t>
  </si>
  <si>
    <t>452.128</t>
  </si>
  <si>
    <t>TORNILLO CANULADO 4.0*28mm ACERO</t>
  </si>
  <si>
    <t>452.130</t>
  </si>
  <si>
    <t>210431403</t>
  </si>
  <si>
    <t>TORNILLO CANULADO 4.0*30mm ACERO</t>
  </si>
  <si>
    <t>452.132</t>
  </si>
  <si>
    <t>TORNILLO CANULADO 4.0*32mm ACERO</t>
  </si>
  <si>
    <t>452.134</t>
  </si>
  <si>
    <t>TORNILLO CANULADO 4.0*34mm ACERO</t>
  </si>
  <si>
    <t>452.136</t>
  </si>
  <si>
    <t>TORNILLO CANULADO 4.0*36mm ACERO</t>
  </si>
  <si>
    <t>452.138</t>
  </si>
  <si>
    <t>TORNILLO CANULADO 4.0*38mm ACERO</t>
  </si>
  <si>
    <t>452.140</t>
  </si>
  <si>
    <t>TORNILLO CANULADO 4.0*40mm ACERO</t>
  </si>
  <si>
    <t>452.142</t>
  </si>
  <si>
    <t>TORNILLO CANULADO 4.0*42mm ACERO</t>
  </si>
  <si>
    <t>452.144</t>
  </si>
  <si>
    <t>TORNILLO CANULADO 4.0*44mm ACERO</t>
  </si>
  <si>
    <t>452.146</t>
  </si>
  <si>
    <t>TORNILLO CANULADO 4.0*46mm ACERO</t>
  </si>
  <si>
    <t>452.148</t>
  </si>
  <si>
    <t>TORNILLO CANULADO 4.0*48mm ACERO</t>
  </si>
  <si>
    <t>452.150</t>
  </si>
  <si>
    <t>TORNILLO CANULADO 4.0*50mm ACERO</t>
  </si>
  <si>
    <t>452.160</t>
  </si>
  <si>
    <t>TORNILLO CANULADO 4.0*60mm ACERO</t>
  </si>
  <si>
    <t>115.030</t>
  </si>
  <si>
    <t>220445447</t>
  </si>
  <si>
    <t>ARANDELA 3.5mm ACERO</t>
  </si>
  <si>
    <t>TI-115.010</t>
  </si>
  <si>
    <t>ARANDELAS 3.5mm TITANIO</t>
  </si>
  <si>
    <t>T56034530</t>
  </si>
  <si>
    <t xml:space="preserve">TORNILLO CANULADO 4.5*30 MM TITANIO </t>
  </si>
  <si>
    <t>T56034536</t>
  </si>
  <si>
    <t xml:space="preserve">TORNILLO CANULADO 4.5*36 MM TITANIO </t>
  </si>
  <si>
    <t>T56034540</t>
  </si>
  <si>
    <t xml:space="preserve">TORNILLO CANULADO 4.5*40 MM TITANIO </t>
  </si>
  <si>
    <t>T56034546</t>
  </si>
  <si>
    <t xml:space="preserve">TORNILLO CANULADO 4.5*46 MM TITANIO </t>
  </si>
  <si>
    <t>T56034550</t>
  </si>
  <si>
    <t xml:space="preserve">TORNILLO CANULADO 4.5*50 MM TITANIO </t>
  </si>
  <si>
    <t>T56034554</t>
  </si>
  <si>
    <t xml:space="preserve">TORNILLO CANULADO 4.5*54 MM TITANIO </t>
  </si>
  <si>
    <t>T56034560</t>
  </si>
  <si>
    <t xml:space="preserve">TORNILLO CANULADO 4.5*60 MM TITANIO </t>
  </si>
  <si>
    <t>T56034564</t>
  </si>
  <si>
    <t xml:space="preserve">TORNILLO CANULADO 4.5*64 MM TITANIO </t>
  </si>
  <si>
    <t>T56034570</t>
  </si>
  <si>
    <t xml:space="preserve">TORNILLO CANULADO 4.5*70 MM TITANIO </t>
  </si>
  <si>
    <t>T56034574</t>
  </si>
  <si>
    <t xml:space="preserve">TORNILLO CANULADO 4.5*74 MM TITANIO </t>
  </si>
  <si>
    <t>INSTRUMENTAL TORNILLO CANULADO 4.0MM TITANIO/ACERO # 1</t>
  </si>
  <si>
    <t>CANTIDAD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</si>
  <si>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</si>
  <si>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</si>
  <si>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</si>
  <si>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</si>
  <si>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</si>
  <si>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</si>
  <si>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Canulado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</si>
  <si>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</si>
  <si>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</si>
  <si>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</si>
  <si>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</si>
  <si>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</si>
  <si>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extractor de tornillos en t </t>
  </si>
  <si>
    <t xml:space="preserve">pinza sujetadora de tornillos </t>
  </si>
  <si>
    <t xml:space="preserve">Pine De 1.0MM </t>
  </si>
  <si>
    <t xml:space="preserve">Pines De 1.2MM </t>
  </si>
  <si>
    <t>PINZA EN PUNTA</t>
  </si>
  <si>
    <t>ATORNILLADOR CANULADO 4.5</t>
  </si>
  <si>
    <t>ENTREGADO POR:</t>
  </si>
  <si>
    <t>RECIBIDO POR:</t>
  </si>
  <si>
    <t>INSRUMENTADOR</t>
  </si>
  <si>
    <t>VERIFICADO POR:</t>
  </si>
  <si>
    <t>T52072508</t>
  </si>
  <si>
    <t xml:space="preserve">TORNILLO DE COMPRESION ACUTEC™ 2.5*8mm TITANIO </t>
  </si>
  <si>
    <t>T52072509</t>
  </si>
  <si>
    <t xml:space="preserve">TORNILLO DE COMPRESION ACUTEC™ 2.5*9mm TITANIO </t>
  </si>
  <si>
    <t>T52072510</t>
  </si>
  <si>
    <t xml:space="preserve">TORNILLO DE COMPRESION ACUTEC™ 2.5*10mm TITANIO </t>
  </si>
  <si>
    <t>T52072511</t>
  </si>
  <si>
    <t xml:space="preserve">TORNILLO DE COMPRESION ACUTEC™ 2.5*11mm TITANIO </t>
  </si>
  <si>
    <t>T52072512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</si>
  <si>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</si>
  <si>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</si>
  <si>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</si>
  <si>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</si>
  <si>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</si>
  <si>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</si>
  <si>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</si>
  <si>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 xml:space="preserve">TORNILLO DE COMPRESION ACUTEC™ 2.5*16mm TITANIO </t>
  </si>
  <si>
    <t>T52072518</t>
  </si>
  <si>
    <t xml:space="preserve">TORNILLO DE COMPRESION ACUTEC™ 2.5*18mm TITANIO </t>
  </si>
  <si>
    <t>T52072520</t>
  </si>
  <si>
    <t xml:space="preserve">TORNILLO DE COMPRESION ACUTEC™ 2.5*20mm TITANIO </t>
  </si>
  <si>
    <t>T52072522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</si>
  <si>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</si>
  <si>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</si>
  <si>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</si>
  <si>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</si>
  <si>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</si>
  <si>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</si>
  <si>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</si>
  <si>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</si>
  <si>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</si>
  <si>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</si>
  <si>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 xml:space="preserve">TORNILLO DE COMPRESION ACUTEC™ 3.5*16mm TITANIO </t>
  </si>
  <si>
    <t>T52073518</t>
  </si>
  <si>
    <t xml:space="preserve">TORNILLO DE COMPRESION ACUTEC™ 3.5*18mm TITANIO </t>
  </si>
  <si>
    <t>T52073520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</si>
  <si>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</si>
  <si>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</si>
  <si>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</si>
  <si>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</si>
  <si>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</si>
  <si>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 xml:space="preserve">TORNILLO DE COMPRESION ACUTEC™ 3.5*24mm TITANIO </t>
  </si>
  <si>
    <t>T52073526</t>
  </si>
  <si>
    <t xml:space="preserve">TORNILLO DE COMPRESION ACUTEC™ 3.5*26mm TITANIO </t>
  </si>
  <si>
    <t>T52073528</t>
  </si>
  <si>
    <t xml:space="preserve">TORNILLO DE COMPRESION ACUTEC™ 3.5*28mm TITANIO </t>
  </si>
  <si>
    <t>T52073530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</si>
  <si>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</si>
  <si>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</si>
  <si>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</si>
  <si>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</si>
  <si>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</si>
  <si>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</si>
  <si>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</si>
  <si>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</si>
  <si>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</si>
  <si>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</si>
  <si>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2200049225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</si>
  <si>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</si>
  <si>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</si>
  <si>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</si>
  <si>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</si>
  <si>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</si>
  <si>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</si>
  <si>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</si>
  <si>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</si>
  <si>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</si>
  <si>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</si>
  <si>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</si>
  <si>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</si>
  <si>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</si>
  <si>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</si>
  <si>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 xml:space="preserve">TORNILLO DE COMPRESION ACUTEC™ 4.0*24mm TITANIO </t>
  </si>
  <si>
    <t>T52074026</t>
  </si>
  <si>
    <t xml:space="preserve">TORNILLO DE COMPRESION ACUTEC™ 4.0*26mm TITANIO </t>
  </si>
  <si>
    <t>T52074028</t>
  </si>
  <si>
    <t xml:space="preserve">TORNILLO DE COMPRESION ACUTEC™ 4.0*28mm TITANIO </t>
  </si>
  <si>
    <t>T52074030</t>
  </si>
  <si>
    <t xml:space="preserve">TORNILLO DE COMPRESION ACUTEC™ 4.0*30mm TITANIO </t>
  </si>
  <si>
    <t>T52074032</t>
  </si>
  <si>
    <t xml:space="preserve">TORNILLO DE COMPRESION ACUTEC™ 4.0*32mm TITANIO </t>
  </si>
  <si>
    <t>T52074034</t>
  </si>
  <si>
    <t xml:space="preserve">TORNILLO DE COMPRESION ACUTEC™ 4.0*34mm TITANIO </t>
  </si>
  <si>
    <t>T52074036</t>
  </si>
  <si>
    <t xml:space="preserve">TORNILLO DE COMPRESION ACUTEC™ 4.0*36mm TITANIO </t>
  </si>
  <si>
    <t>T52074038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</si>
  <si>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</si>
  <si>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</si>
  <si>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</si>
  <si>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</si>
  <si>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</si>
  <si>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2200115344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</si>
  <si>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</si>
  <si>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</si>
  <si>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</si>
  <si>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</si>
  <si>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</si>
  <si>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</si>
  <si>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</si>
  <si>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</si>
  <si>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</si>
  <si>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</si>
  <si>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</si>
  <si>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</si>
  <si>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</si>
  <si>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</si>
  <si>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</si>
  <si>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</si>
  <si>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</si>
  <si>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</si>
  <si>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AUXEN</t>
  </si>
  <si>
    <t>ADAPTADORES ANCLAJE RAPIDO</t>
  </si>
  <si>
    <t>LLAVE JACOBS</t>
  </si>
  <si>
    <t>INTERCAMBIADOR DE BATERIA</t>
  </si>
  <si>
    <t>PORTA BATERIA</t>
  </si>
  <si>
    <t>BATERIAS ROJAS # 7 # 8</t>
  </si>
  <si>
    <t>NEIQ0812</t>
  </si>
  <si>
    <t>FIDEICOMISO TITULARIZACION OMNIHOSPITAL</t>
  </si>
  <si>
    <t>0992426187001</t>
  </si>
  <si>
    <t>AV. ABEL CASTILLO S/N Y AV. JUAN TANCA MARENGO</t>
  </si>
  <si>
    <t>12:00MD</t>
  </si>
  <si>
    <t>DR. VELIZ</t>
  </si>
  <si>
    <t xml:space="preserve">SUBTOTAL </t>
  </si>
  <si>
    <t>IVA 12%</t>
  </si>
  <si>
    <t>TOTAL</t>
  </si>
  <si>
    <t>INSTRUMENTAL ACCESORIO</t>
  </si>
  <si>
    <t>RETRACTORES MEDIANOS</t>
  </si>
  <si>
    <t>SEPARADORES MINIHOMMAN FINOS</t>
  </si>
  <si>
    <t>DESPERIOS FINOS CURVOS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</si>
</sst>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2" xfId="0" applyFont="1" applyFill="1" applyBorder="1"/>
    <xf numFmtId="0" fontId="16" fillId="2" borderId="0" xfId="0" applyFont="1" applyFill="1"/>
    <xf numFmtId="0" fontId="17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2" borderId="1" xfId="0" applyFont="1" applyFill="1" applyBorder="1"/>
    <xf numFmtId="165" fontId="13" fillId="0" borderId="1" xfId="0" applyNumberFormat="1" applyFont="1" applyBorder="1"/>
    <xf numFmtId="49" fontId="13" fillId="7" borderId="1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left"/>
    </xf>
    <xf numFmtId="0" fontId="13" fillId="7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1" xfId="0" applyFont="1" applyBorder="1"/>
    <xf numFmtId="0" fontId="17" fillId="2" borderId="1" xfId="0" applyFont="1" applyFill="1" applyBorder="1" applyAlignment="1">
      <alignment horizontal="center"/>
    </xf>
    <xf numFmtId="0" fontId="13" fillId="0" borderId="3" xfId="0" applyFont="1" applyBorder="1"/>
    <xf numFmtId="1" fontId="13" fillId="7" borderId="0" xfId="0" applyNumberFormat="1" applyFont="1" applyFill="1" applyAlignment="1">
      <alignment horizontal="center"/>
    </xf>
    <xf numFmtId="0" fontId="13" fillId="7" borderId="0" xfId="0" applyFont="1" applyFill="1" applyAlignment="1">
      <alignment horizontal="left"/>
    </xf>
    <xf numFmtId="0" fontId="17" fillId="2" borderId="0" xfId="0" applyFont="1" applyFill="1" applyAlignment="1">
      <alignment horizontal="center"/>
    </xf>
    <xf numFmtId="0" fontId="13" fillId="2" borderId="0" xfId="0" applyFont="1" applyFill="1"/>
    <xf numFmtId="165" fontId="17" fillId="0" borderId="0" xfId="0" applyNumberFormat="1" applyFont="1" applyAlignment="1">
      <alignment horizontal="right"/>
    </xf>
    <xf numFmtId="165" fontId="13" fillId="0" borderId="0" xfId="0" applyNumberFormat="1" applyFont="1"/>
    <xf numFmtId="0" fontId="17" fillId="0" borderId="0" xfId="0" applyFont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6" fillId="8" borderId="5" xfId="0" applyFont="1" applyFill="1" applyBorder="1" applyAlignment="1">
      <alignment horizontal="center"/>
    </xf>
    <xf numFmtId="0" fontId="16" fillId="9" borderId="0" xfId="0" applyFont="1" applyFill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8" fillId="0" borderId="0" xfId="0" applyFont="1"/>
    <xf numFmtId="0" fontId="18" fillId="0" borderId="7" xfId="0" applyFont="1" applyBorder="1"/>
    <xf numFmtId="0" fontId="18" fillId="0" borderId="0" xfId="0" applyFont="1" applyAlignment="1">
      <alignment horizontal="center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13" fillId="0" borderId="0" xfId="2" applyFont="1"/>
    <xf numFmtId="49" fontId="8" fillId="7" borderId="1" xfId="0" applyNumberFormat="1" applyFont="1" applyFill="1" applyBorder="1" applyAlignment="1">
      <alignment horizontal="center"/>
    </xf>
    <xf numFmtId="0" fontId="8" fillId="7" borderId="1" xfId="0" applyFont="1" applyFill="1" applyBorder="1"/>
    <xf numFmtId="1" fontId="8" fillId="10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2" borderId="1" xfId="0" applyFont="1" applyFill="1" applyBorder="1"/>
    <xf numFmtId="1" fontId="9" fillId="10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1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0" fontId="8" fillId="0" borderId="8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0" fontId="12" fillId="2" borderId="1" xfId="0" applyFont="1" applyFill="1" applyBorder="1" applyAlignment="1">
      <alignment vertical="center"/>
    </xf>
    <xf numFmtId="0" fontId="9" fillId="0" borderId="9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65" fontId="21" fillId="0" borderId="0" xfId="2" applyNumberFormat="1" applyFont="1" applyAlignment="1">
      <alignment horizontal="center" wrapText="1"/>
    </xf>
    <xf numFmtId="165" fontId="21" fillId="0" borderId="1" xfId="1" applyNumberFormat="1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9" fillId="4" borderId="5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20" fillId="0" borderId="5" xfId="0" applyFont="1" applyBorder="1" applyAlignment="1">
      <alignment horizontal="center" vertical="top"/>
    </xf>
  </cellXfs>
  <cellStyles count="3">
    <cellStyle name="Moneda" xfId="1" builtinId="4"/>
    <cellStyle name="Normal" xfId="0" builtinId="0"/>
    <cellStyle name="Normal 2" xfId="2" xr:uid="{DED5A162-C5A6-452B-8AC6-755D7E4675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295275</xdr:rowOff>
    </xdr:from>
    <xdr:to>
      <xdr:col>1</xdr:col>
      <xdr:colOff>380423</xdr:colOff>
      <xdr:row>5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510D86-2499-4A75-8C7C-1A20E37F43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09575" y="295275"/>
          <a:ext cx="2018723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4F794-3C75-434F-9195-72EE7DCCCE2B}">
  <dimension ref="A1:P210"/>
  <sheetViews>
    <sheetView tabSelected="1" topLeftCell="A158" zoomScale="62" zoomScaleNormal="62" workbookViewId="0">
      <selection activeCell="F195" sqref="F195"/>
    </sheetView>
  </sheetViews>
  <sheetFormatPr baseColWidth="10" defaultColWidth="8.42578125" defaultRowHeight="20.100000000000001" customHeight="1" x14ac:dyDescent="0.2"/>
  <cols>
    <col min="1" max="1" width="21.7109375" style="15" bestFit="1" customWidth="1"/>
    <col min="2" max="2" width="18" style="15" customWidth="1"/>
    <col min="3" max="3" width="77.42578125" style="15" bestFit="1" customWidth="1"/>
    <col min="4" max="4" width="22.85546875" style="15" bestFit="1" customWidth="1"/>
    <col min="5" max="5" width="17.85546875" style="59" bestFit="1" customWidth="1"/>
    <col min="6" max="6" width="19.28515625" style="59" bestFit="1" customWidth="1"/>
    <col min="7" max="7" width="15.5703125" style="15" customWidth="1"/>
    <col min="8" max="16384" width="8.42578125" style="15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98" t="s">
        <v>0</v>
      </c>
      <c r="B2" s="98"/>
      <c r="C2" s="98"/>
      <c r="D2" s="98"/>
      <c r="E2" s="98"/>
      <c r="F2" s="98"/>
      <c r="G2" s="98"/>
      <c r="H2" s="2"/>
      <c r="I2" s="2"/>
      <c r="J2" s="2"/>
      <c r="K2" s="2"/>
      <c r="L2" s="3"/>
      <c r="M2" s="4"/>
    </row>
    <row r="3" spans="1:16" customFormat="1" ht="23.25" x14ac:dyDescent="0.35">
      <c r="A3" s="98" t="s">
        <v>1</v>
      </c>
      <c r="B3" s="98"/>
      <c r="C3" s="98"/>
      <c r="D3" s="98"/>
      <c r="E3" s="98"/>
      <c r="F3" s="98"/>
      <c r="G3" s="98"/>
      <c r="H3" s="5"/>
      <c r="I3" s="5"/>
      <c r="J3" s="5"/>
      <c r="K3" s="5"/>
      <c r="L3" s="5"/>
      <c r="M3" s="5"/>
    </row>
    <row r="4" spans="1:16" customFormat="1" ht="23.25" x14ac:dyDescent="0.35">
      <c r="A4" s="99" t="s">
        <v>2</v>
      </c>
      <c r="B4" s="99"/>
      <c r="C4" s="99"/>
      <c r="D4" s="99"/>
      <c r="E4" s="99"/>
      <c r="F4" s="99"/>
      <c r="G4" s="99"/>
      <c r="H4" s="5"/>
      <c r="I4" s="5"/>
      <c r="J4" s="5"/>
      <c r="K4" s="5"/>
      <c r="L4" s="5"/>
      <c r="M4" s="5"/>
      <c r="N4" s="6"/>
      <c r="O4" s="100"/>
      <c r="P4" s="100"/>
    </row>
    <row r="5" spans="1:16" s="6" customFormat="1" ht="20.100000000000001" customHeight="1" x14ac:dyDescent="0.2">
      <c r="O5" s="100"/>
      <c r="P5" s="100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9"/>
      <c r="C7" s="10">
        <f ca="1">NOW()</f>
        <v>44950.530616666663</v>
      </c>
      <c r="D7" s="9" t="s">
        <v>4</v>
      </c>
      <c r="E7" s="93" t="s">
        <v>260</v>
      </c>
      <c r="F7" s="11"/>
      <c r="G7" s="12"/>
      <c r="O7" s="7"/>
      <c r="P7" s="7"/>
    </row>
    <row r="8" spans="1:16" s="6" customFormat="1" ht="20.100000000000001" customHeight="1" thickBot="1" x14ac:dyDescent="0.3">
      <c r="A8" s="13"/>
      <c r="B8" s="14"/>
      <c r="C8" s="14"/>
      <c r="D8" s="14"/>
      <c r="E8" s="14"/>
      <c r="F8" s="14"/>
      <c r="G8" s="15"/>
      <c r="O8" s="7"/>
      <c r="P8" s="7"/>
    </row>
    <row r="9" spans="1:16" s="6" customFormat="1" ht="20.100000000000001" customHeight="1" thickBot="1" x14ac:dyDescent="0.3">
      <c r="A9" s="8" t="s">
        <v>5</v>
      </c>
      <c r="B9" s="9"/>
      <c r="C9" s="94" t="s">
        <v>261</v>
      </c>
      <c r="D9" s="17" t="s">
        <v>6</v>
      </c>
      <c r="E9" s="95" t="s">
        <v>262</v>
      </c>
      <c r="F9" s="18"/>
      <c r="G9" s="18"/>
      <c r="O9" s="7"/>
      <c r="P9" s="7"/>
    </row>
    <row r="10" spans="1:16" s="6" customFormat="1" ht="20.100000000000001" customHeight="1" thickBot="1" x14ac:dyDescent="0.3">
      <c r="A10" s="13"/>
      <c r="B10" s="14"/>
      <c r="C10" s="14"/>
      <c r="D10" s="14"/>
      <c r="E10" s="14"/>
      <c r="F10" s="14"/>
      <c r="G10" s="15"/>
      <c r="O10" s="7"/>
      <c r="P10" s="7"/>
    </row>
    <row r="11" spans="1:16" s="6" customFormat="1" ht="29.45" customHeight="1" thickBot="1" x14ac:dyDescent="0.3">
      <c r="A11" s="8" t="s">
        <v>7</v>
      </c>
      <c r="B11" s="9"/>
      <c r="C11" s="94" t="s">
        <v>263</v>
      </c>
      <c r="D11" s="17" t="s">
        <v>8</v>
      </c>
      <c r="E11" s="16" t="s">
        <v>9</v>
      </c>
      <c r="F11" s="19"/>
      <c r="G11" s="19"/>
      <c r="O11" s="7"/>
      <c r="P11" s="7"/>
    </row>
    <row r="12" spans="1:16" s="6" customFormat="1" ht="20.100000000000001" customHeight="1" x14ac:dyDescent="0.25">
      <c r="A12" s="13"/>
      <c r="B12" s="14"/>
      <c r="C12" s="14"/>
      <c r="D12" s="14"/>
      <c r="E12" s="14"/>
      <c r="F12" s="14"/>
      <c r="G12" s="15"/>
      <c r="O12" s="20"/>
      <c r="P12" s="20"/>
    </row>
    <row r="13" spans="1:16" s="6" customFormat="1" ht="20.100000000000001" customHeight="1" x14ac:dyDescent="0.2">
      <c r="A13" s="8" t="s">
        <v>10</v>
      </c>
      <c r="B13" s="9"/>
      <c r="C13" s="10">
        <v>44951</v>
      </c>
      <c r="D13" s="17" t="s">
        <v>11</v>
      </c>
      <c r="E13" s="21" t="s">
        <v>264</v>
      </c>
      <c r="F13" s="22"/>
      <c r="G13" s="22"/>
      <c r="O13" s="20"/>
      <c r="P13" s="20"/>
    </row>
    <row r="14" spans="1:16" s="6" customFormat="1" ht="20.100000000000001" customHeight="1" x14ac:dyDescent="0.25">
      <c r="A14" s="13"/>
      <c r="B14" s="14"/>
      <c r="C14" s="14"/>
      <c r="D14" s="14"/>
      <c r="E14" s="14"/>
      <c r="F14" s="14"/>
      <c r="G14" s="23"/>
      <c r="H14" s="23"/>
      <c r="O14" s="24"/>
      <c r="P14" s="24"/>
    </row>
    <row r="15" spans="1:16" s="6" customFormat="1" ht="20.100000000000001" customHeight="1" x14ac:dyDescent="0.2">
      <c r="A15" s="8" t="s">
        <v>12</v>
      </c>
      <c r="B15" s="9"/>
      <c r="C15" s="16" t="s">
        <v>265</v>
      </c>
      <c r="D15" s="19"/>
      <c r="E15" s="25"/>
      <c r="F15" s="25"/>
      <c r="G15" s="19"/>
      <c r="H15" s="19"/>
      <c r="O15" s="24"/>
      <c r="P15" s="24"/>
    </row>
    <row r="16" spans="1:16" s="6" customFormat="1" ht="20.100000000000001" customHeight="1" x14ac:dyDescent="0.25">
      <c r="A16" s="13"/>
      <c r="B16" s="14"/>
      <c r="C16" s="14"/>
      <c r="D16" s="14"/>
      <c r="E16" s="14"/>
      <c r="F16" s="14"/>
      <c r="G16" s="23"/>
      <c r="H16" s="23"/>
      <c r="O16" s="24"/>
      <c r="P16" s="24"/>
    </row>
    <row r="17" spans="1:16" s="6" customFormat="1" ht="20.100000000000001" customHeight="1" x14ac:dyDescent="0.2">
      <c r="A17" s="8" t="s">
        <v>13</v>
      </c>
      <c r="B17" s="9"/>
      <c r="C17" s="16"/>
      <c r="D17" s="17" t="s">
        <v>14</v>
      </c>
      <c r="E17" s="21"/>
      <c r="F17" s="25"/>
      <c r="G17" s="19"/>
      <c r="H17" s="19"/>
      <c r="O17" s="24"/>
      <c r="P17" s="24"/>
    </row>
    <row r="18" spans="1:16" s="6" customFormat="1" ht="20.100000000000001" customHeight="1" x14ac:dyDescent="0.25">
      <c r="A18" s="13"/>
      <c r="B18" s="14"/>
      <c r="C18" s="14"/>
      <c r="D18" s="14"/>
      <c r="E18" s="14"/>
      <c r="F18" s="14"/>
      <c r="G18" s="23"/>
      <c r="H18" s="23"/>
      <c r="O18" s="26"/>
      <c r="P18" s="26"/>
    </row>
    <row r="19" spans="1:16" s="6" customFormat="1" ht="20.100000000000001" customHeight="1" x14ac:dyDescent="0.2">
      <c r="A19" s="8" t="s">
        <v>15</v>
      </c>
      <c r="B19" s="9"/>
      <c r="C19" s="27"/>
      <c r="D19" s="12"/>
      <c r="E19" s="28"/>
      <c r="F19" s="28"/>
      <c r="G19" s="29"/>
      <c r="H19" s="30"/>
      <c r="O19" s="26"/>
      <c r="P19" s="26"/>
    </row>
    <row r="20" spans="1:16" s="6" customFormat="1" ht="20.100000000000001" customHeight="1" x14ac:dyDescent="0.2">
      <c r="A20" s="31"/>
      <c r="B20" s="31"/>
      <c r="C20" s="15"/>
      <c r="D20" s="15"/>
      <c r="E20" s="15"/>
      <c r="F20" s="15"/>
      <c r="G20" s="15"/>
      <c r="H20" s="15"/>
      <c r="O20" s="26"/>
      <c r="P20" s="26"/>
    </row>
    <row r="21" spans="1:16" s="6" customFormat="1" ht="20.100000000000001" customHeight="1" x14ac:dyDescent="0.2">
      <c r="A21" s="32"/>
      <c r="B21" s="33"/>
      <c r="C21" s="33"/>
      <c r="D21" s="33"/>
      <c r="E21" s="33"/>
      <c r="F21" s="33"/>
      <c r="G21" s="33"/>
      <c r="H21" s="34"/>
      <c r="O21" s="26"/>
      <c r="P21" s="26"/>
    </row>
    <row r="22" spans="1:16" s="6" customFormat="1" ht="30" customHeight="1" x14ac:dyDescent="0.2">
      <c r="A22" s="35" t="s">
        <v>16</v>
      </c>
      <c r="B22" s="35" t="s">
        <v>17</v>
      </c>
      <c r="C22" s="35" t="s">
        <v>18</v>
      </c>
      <c r="D22" s="35" t="s">
        <v>19</v>
      </c>
      <c r="E22" s="35" t="s">
        <v>20</v>
      </c>
      <c r="F22" s="36" t="s">
        <v>21</v>
      </c>
      <c r="G22" s="36" t="s">
        <v>22</v>
      </c>
      <c r="O22" s="26"/>
      <c r="P22" s="26"/>
    </row>
    <row r="23" spans="1:16" ht="15" x14ac:dyDescent="0.2">
      <c r="A23" s="37" t="s">
        <v>23</v>
      </c>
      <c r="B23" s="38" t="s">
        <v>24</v>
      </c>
      <c r="C23" s="39" t="s">
        <v>25</v>
      </c>
      <c r="D23" s="38">
        <v>3</v>
      </c>
      <c r="E23" s="40"/>
      <c r="F23" s="41">
        <v>180</v>
      </c>
      <c r="G23" s="41">
        <f>+D23*F23</f>
        <v>540</v>
      </c>
    </row>
    <row r="24" spans="1:16" ht="15" x14ac:dyDescent="0.2">
      <c r="A24" s="37" t="s">
        <v>23</v>
      </c>
      <c r="B24" s="38" t="s">
        <v>24</v>
      </c>
      <c r="C24" s="39" t="s">
        <v>26</v>
      </c>
      <c r="D24" s="38">
        <v>3</v>
      </c>
      <c r="E24" s="40"/>
      <c r="F24" s="41">
        <v>180</v>
      </c>
      <c r="G24" s="41">
        <f t="shared" ref="G24:G25" si="0">+D24*F24</f>
        <v>540</v>
      </c>
    </row>
    <row r="25" spans="1:16" ht="15" x14ac:dyDescent="0.2">
      <c r="A25" s="37" t="s">
        <v>27</v>
      </c>
      <c r="B25" s="38" t="s">
        <v>28</v>
      </c>
      <c r="C25" s="39" t="s">
        <v>29</v>
      </c>
      <c r="D25" s="38">
        <v>3</v>
      </c>
      <c r="E25" s="40"/>
      <c r="F25" s="41">
        <v>180</v>
      </c>
      <c r="G25" s="41">
        <f t="shared" si="0"/>
        <v>540</v>
      </c>
    </row>
    <row r="26" spans="1:16" ht="15" x14ac:dyDescent="0.2">
      <c r="A26" s="37" t="s">
        <v>30</v>
      </c>
      <c r="B26" s="38" t="s">
        <v>31</v>
      </c>
      <c r="C26" s="39" t="s">
        <v>32</v>
      </c>
      <c r="D26" s="38">
        <v>3</v>
      </c>
      <c r="E26" s="40"/>
      <c r="F26" s="41">
        <v>180</v>
      </c>
      <c r="G26" s="41">
        <f t="shared" ref="G26:G69" si="1">+D26*F26</f>
        <v>540</v>
      </c>
    </row>
    <row r="27" spans="1:16" ht="15" x14ac:dyDescent="0.2">
      <c r="A27" s="37" t="s">
        <v>33</v>
      </c>
      <c r="B27" s="38" t="s">
        <v>34</v>
      </c>
      <c r="C27" s="39" t="s">
        <v>35</v>
      </c>
      <c r="D27" s="38">
        <v>3</v>
      </c>
      <c r="E27" s="40"/>
      <c r="F27" s="41">
        <v>180</v>
      </c>
      <c r="G27" s="41">
        <f t="shared" si="1"/>
        <v>540</v>
      </c>
    </row>
    <row r="28" spans="1:16" ht="15" x14ac:dyDescent="0.2">
      <c r="A28" s="37" t="s">
        <v>36</v>
      </c>
      <c r="B28" s="38" t="s">
        <v>34</v>
      </c>
      <c r="C28" s="39" t="s">
        <v>37</v>
      </c>
      <c r="D28" s="38">
        <v>3</v>
      </c>
      <c r="E28" s="40"/>
      <c r="F28" s="41">
        <v>180</v>
      </c>
      <c r="G28" s="41">
        <f t="shared" si="1"/>
        <v>540</v>
      </c>
    </row>
    <row r="29" spans="1:16" ht="15" x14ac:dyDescent="0.2">
      <c r="A29" s="37" t="s">
        <v>38</v>
      </c>
      <c r="B29" s="38" t="s">
        <v>39</v>
      </c>
      <c r="C29" s="39" t="s">
        <v>40</v>
      </c>
      <c r="D29" s="38">
        <v>3</v>
      </c>
      <c r="E29" s="40"/>
      <c r="F29" s="41">
        <v>180</v>
      </c>
      <c r="G29" s="41">
        <f t="shared" si="1"/>
        <v>540</v>
      </c>
    </row>
    <row r="30" spans="1:16" ht="15" x14ac:dyDescent="0.2">
      <c r="A30" s="37" t="s">
        <v>41</v>
      </c>
      <c r="B30" s="38" t="s">
        <v>42</v>
      </c>
      <c r="C30" s="39" t="s">
        <v>43</v>
      </c>
      <c r="D30" s="38">
        <v>2</v>
      </c>
      <c r="E30" s="40"/>
      <c r="F30" s="41">
        <v>180</v>
      </c>
      <c r="G30" s="41">
        <f t="shared" si="1"/>
        <v>360</v>
      </c>
    </row>
    <row r="31" spans="1:16" ht="15" x14ac:dyDescent="0.2">
      <c r="A31" s="37" t="s">
        <v>44</v>
      </c>
      <c r="B31" s="38" t="s">
        <v>45</v>
      </c>
      <c r="C31" s="39" t="s">
        <v>46</v>
      </c>
      <c r="D31" s="38">
        <v>2</v>
      </c>
      <c r="E31" s="40"/>
      <c r="F31" s="41">
        <v>180</v>
      </c>
      <c r="G31" s="41">
        <f t="shared" si="1"/>
        <v>360</v>
      </c>
    </row>
    <row r="32" spans="1:16" ht="15" x14ac:dyDescent="0.2">
      <c r="A32" s="42" t="s">
        <v>47</v>
      </c>
      <c r="B32" s="43">
        <v>190703838</v>
      </c>
      <c r="C32" s="39" t="s">
        <v>48</v>
      </c>
      <c r="D32" s="38">
        <v>1</v>
      </c>
      <c r="E32" s="40"/>
      <c r="F32" s="41">
        <v>180</v>
      </c>
      <c r="G32" s="41">
        <f t="shared" si="1"/>
        <v>180</v>
      </c>
    </row>
    <row r="33" spans="1:7" ht="15" x14ac:dyDescent="0.2">
      <c r="A33" s="37" t="s">
        <v>49</v>
      </c>
      <c r="B33" s="38" t="s">
        <v>50</v>
      </c>
      <c r="C33" s="39" t="s">
        <v>51</v>
      </c>
      <c r="D33" s="38">
        <v>3</v>
      </c>
      <c r="E33" s="40"/>
      <c r="F33" s="41">
        <v>180</v>
      </c>
      <c r="G33" s="41">
        <f t="shared" si="1"/>
        <v>540</v>
      </c>
    </row>
    <row r="34" spans="1:7" ht="15" x14ac:dyDescent="0.2">
      <c r="A34" s="37" t="s">
        <v>52</v>
      </c>
      <c r="B34" s="38" t="s">
        <v>50</v>
      </c>
      <c r="C34" s="39" t="s">
        <v>53</v>
      </c>
      <c r="D34" s="38">
        <v>3</v>
      </c>
      <c r="E34" s="40"/>
      <c r="F34" s="41">
        <v>180</v>
      </c>
      <c r="G34" s="41">
        <f t="shared" si="1"/>
        <v>540</v>
      </c>
    </row>
    <row r="35" spans="1:7" ht="15" x14ac:dyDescent="0.2">
      <c r="A35" s="37" t="s">
        <v>54</v>
      </c>
      <c r="B35" s="38" t="s">
        <v>45</v>
      </c>
      <c r="C35" s="39" t="s">
        <v>55</v>
      </c>
      <c r="D35" s="38">
        <v>3</v>
      </c>
      <c r="E35" s="40"/>
      <c r="F35" s="41">
        <v>180</v>
      </c>
      <c r="G35" s="41">
        <f t="shared" si="1"/>
        <v>540</v>
      </c>
    </row>
    <row r="36" spans="1:7" ht="15.75" x14ac:dyDescent="0.25">
      <c r="A36" s="37"/>
      <c r="B36" s="38"/>
      <c r="C36" s="39"/>
      <c r="D36" s="44">
        <f>SUM(D23:D35)</f>
        <v>35</v>
      </c>
      <c r="E36" s="40"/>
      <c r="F36" s="41"/>
      <c r="G36" s="41"/>
    </row>
    <row r="37" spans="1:7" ht="15" x14ac:dyDescent="0.2">
      <c r="A37" s="45" t="s">
        <v>56</v>
      </c>
      <c r="B37" s="45">
        <v>210936625</v>
      </c>
      <c r="C37" s="46" t="s">
        <v>57</v>
      </c>
      <c r="D37" s="38">
        <v>3</v>
      </c>
      <c r="E37" s="40"/>
      <c r="F37" s="41">
        <v>168</v>
      </c>
      <c r="G37" s="41">
        <f t="shared" si="1"/>
        <v>504</v>
      </c>
    </row>
    <row r="38" spans="1:7" ht="15" x14ac:dyDescent="0.2">
      <c r="A38" s="42" t="s">
        <v>58</v>
      </c>
      <c r="B38" s="42">
        <v>201023154</v>
      </c>
      <c r="C38" s="47" t="s">
        <v>59</v>
      </c>
      <c r="D38" s="38">
        <v>3</v>
      </c>
      <c r="E38" s="40"/>
      <c r="F38" s="41">
        <v>168</v>
      </c>
      <c r="G38" s="41">
        <f t="shared" si="1"/>
        <v>504</v>
      </c>
    </row>
    <row r="39" spans="1:7" ht="15" x14ac:dyDescent="0.2">
      <c r="A39" s="45" t="s">
        <v>60</v>
      </c>
      <c r="B39" s="45">
        <v>210936627</v>
      </c>
      <c r="C39" s="46" t="s">
        <v>61</v>
      </c>
      <c r="D39" s="38">
        <v>3</v>
      </c>
      <c r="E39" s="40"/>
      <c r="F39" s="41">
        <v>168</v>
      </c>
      <c r="G39" s="41">
        <f t="shared" si="1"/>
        <v>504</v>
      </c>
    </row>
    <row r="40" spans="1:7" ht="15" x14ac:dyDescent="0.2">
      <c r="A40" s="42" t="s">
        <v>62</v>
      </c>
      <c r="B40" s="42">
        <v>210936628</v>
      </c>
      <c r="C40" s="48" t="s">
        <v>63</v>
      </c>
      <c r="D40" s="38">
        <v>3</v>
      </c>
      <c r="E40" s="40"/>
      <c r="F40" s="41">
        <v>168</v>
      </c>
      <c r="G40" s="41">
        <f t="shared" si="1"/>
        <v>504</v>
      </c>
    </row>
    <row r="41" spans="1:7" ht="15" x14ac:dyDescent="0.2">
      <c r="A41" s="45" t="s">
        <v>64</v>
      </c>
      <c r="B41" s="45">
        <v>210936629</v>
      </c>
      <c r="C41" s="49" t="s">
        <v>65</v>
      </c>
      <c r="D41" s="38">
        <v>3</v>
      </c>
      <c r="E41" s="40"/>
      <c r="F41" s="41">
        <v>168</v>
      </c>
      <c r="G41" s="41">
        <f t="shared" si="1"/>
        <v>504</v>
      </c>
    </row>
    <row r="42" spans="1:7" ht="15.75" customHeight="1" x14ac:dyDescent="0.2">
      <c r="A42" s="42" t="s">
        <v>66</v>
      </c>
      <c r="B42" s="42">
        <v>210936630</v>
      </c>
      <c r="C42" s="48" t="s">
        <v>67</v>
      </c>
      <c r="D42" s="38">
        <v>3</v>
      </c>
      <c r="E42" s="40"/>
      <c r="F42" s="41">
        <v>168</v>
      </c>
      <c r="G42" s="41">
        <f t="shared" si="1"/>
        <v>504</v>
      </c>
    </row>
    <row r="43" spans="1:7" ht="15" x14ac:dyDescent="0.2">
      <c r="A43" s="45" t="s">
        <v>68</v>
      </c>
      <c r="B43" s="45">
        <v>210431403</v>
      </c>
      <c r="C43" s="49" t="s">
        <v>69</v>
      </c>
      <c r="D43" s="38">
        <v>3</v>
      </c>
      <c r="E43" s="40"/>
      <c r="F43" s="41">
        <v>168</v>
      </c>
      <c r="G43" s="41">
        <f t="shared" si="1"/>
        <v>504</v>
      </c>
    </row>
    <row r="44" spans="1:7" ht="15" x14ac:dyDescent="0.2">
      <c r="A44" s="42" t="s">
        <v>70</v>
      </c>
      <c r="B44" s="42" t="s">
        <v>71</v>
      </c>
      <c r="C44" s="48" t="s">
        <v>72</v>
      </c>
      <c r="D44" s="38">
        <v>3</v>
      </c>
      <c r="E44" s="40"/>
      <c r="F44" s="41">
        <v>168</v>
      </c>
      <c r="G44" s="41">
        <f t="shared" si="1"/>
        <v>504</v>
      </c>
    </row>
    <row r="45" spans="1:7" ht="15" x14ac:dyDescent="0.2">
      <c r="A45" s="45" t="s">
        <v>73</v>
      </c>
      <c r="B45" s="45">
        <v>210431404</v>
      </c>
      <c r="C45" s="49" t="s">
        <v>74</v>
      </c>
      <c r="D45" s="38">
        <v>3</v>
      </c>
      <c r="E45" s="40"/>
      <c r="F45" s="41">
        <v>168</v>
      </c>
      <c r="G45" s="41">
        <f t="shared" si="1"/>
        <v>504</v>
      </c>
    </row>
    <row r="46" spans="1:7" ht="15" x14ac:dyDescent="0.2">
      <c r="A46" s="42" t="s">
        <v>75</v>
      </c>
      <c r="B46" s="42">
        <v>210936625</v>
      </c>
      <c r="C46" s="48" t="s">
        <v>76</v>
      </c>
      <c r="D46" s="38">
        <v>3</v>
      </c>
      <c r="E46" s="40"/>
      <c r="F46" s="41">
        <v>168</v>
      </c>
      <c r="G46" s="41">
        <f t="shared" si="1"/>
        <v>504</v>
      </c>
    </row>
    <row r="47" spans="1:7" ht="15" x14ac:dyDescent="0.2">
      <c r="A47" s="45" t="s">
        <v>77</v>
      </c>
      <c r="B47" s="45">
        <v>201023154</v>
      </c>
      <c r="C47" s="49" t="s">
        <v>78</v>
      </c>
      <c r="D47" s="38">
        <v>3</v>
      </c>
      <c r="E47" s="40"/>
      <c r="F47" s="41">
        <v>168</v>
      </c>
      <c r="G47" s="41">
        <f t="shared" si="1"/>
        <v>504</v>
      </c>
    </row>
    <row r="48" spans="1:7" ht="15" x14ac:dyDescent="0.2">
      <c r="A48" s="42" t="s">
        <v>79</v>
      </c>
      <c r="B48" s="42">
        <v>210936627</v>
      </c>
      <c r="C48" s="48" t="s">
        <v>80</v>
      </c>
      <c r="D48" s="38">
        <v>3</v>
      </c>
      <c r="E48" s="40"/>
      <c r="F48" s="41">
        <v>168</v>
      </c>
      <c r="G48" s="41">
        <f t="shared" si="1"/>
        <v>504</v>
      </c>
    </row>
    <row r="49" spans="1:7" ht="15" x14ac:dyDescent="0.2">
      <c r="A49" s="45" t="s">
        <v>81</v>
      </c>
      <c r="B49" s="45">
        <v>210936628</v>
      </c>
      <c r="C49" s="49" t="s">
        <v>82</v>
      </c>
      <c r="D49" s="38">
        <v>3</v>
      </c>
      <c r="E49" s="40"/>
      <c r="F49" s="41">
        <v>168</v>
      </c>
      <c r="G49" s="41">
        <f t="shared" si="1"/>
        <v>504</v>
      </c>
    </row>
    <row r="50" spans="1:7" ht="15" x14ac:dyDescent="0.2">
      <c r="A50" s="42" t="s">
        <v>83</v>
      </c>
      <c r="B50" s="42">
        <v>210936629</v>
      </c>
      <c r="C50" s="48" t="s">
        <v>84</v>
      </c>
      <c r="D50" s="38">
        <v>3</v>
      </c>
      <c r="E50" s="40"/>
      <c r="F50" s="41">
        <v>168</v>
      </c>
      <c r="G50" s="41">
        <f t="shared" si="1"/>
        <v>504</v>
      </c>
    </row>
    <row r="51" spans="1:7" ht="15" x14ac:dyDescent="0.2">
      <c r="A51" s="50" t="s">
        <v>85</v>
      </c>
      <c r="B51" s="50">
        <v>210936630</v>
      </c>
      <c r="C51" s="46" t="s">
        <v>86</v>
      </c>
      <c r="D51" s="38">
        <v>3</v>
      </c>
      <c r="E51" s="40"/>
      <c r="F51" s="41">
        <v>168</v>
      </c>
      <c r="G51" s="41">
        <f t="shared" si="1"/>
        <v>504</v>
      </c>
    </row>
    <row r="52" spans="1:7" ht="15" x14ac:dyDescent="0.2">
      <c r="A52" s="42" t="s">
        <v>87</v>
      </c>
      <c r="B52" s="42">
        <v>210431403</v>
      </c>
      <c r="C52" s="48" t="s">
        <v>88</v>
      </c>
      <c r="D52" s="38">
        <v>3</v>
      </c>
      <c r="E52" s="40"/>
      <c r="F52" s="41">
        <v>168</v>
      </c>
      <c r="G52" s="41">
        <f t="shared" si="1"/>
        <v>504</v>
      </c>
    </row>
    <row r="53" spans="1:7" ht="15" x14ac:dyDescent="0.2">
      <c r="A53" s="45" t="s">
        <v>89</v>
      </c>
      <c r="B53" s="45">
        <v>210431404</v>
      </c>
      <c r="C53" s="49" t="s">
        <v>90</v>
      </c>
      <c r="D53" s="38">
        <v>3</v>
      </c>
      <c r="E53" s="40"/>
      <c r="F53" s="41">
        <v>168</v>
      </c>
      <c r="G53" s="41">
        <f t="shared" si="1"/>
        <v>504</v>
      </c>
    </row>
    <row r="54" spans="1:7" ht="15" x14ac:dyDescent="0.2">
      <c r="A54" s="42" t="s">
        <v>91</v>
      </c>
      <c r="B54" s="42">
        <v>210936625</v>
      </c>
      <c r="C54" s="48" t="s">
        <v>92</v>
      </c>
      <c r="D54" s="38">
        <v>3</v>
      </c>
      <c r="E54" s="40"/>
      <c r="F54" s="41">
        <v>168</v>
      </c>
      <c r="G54" s="41">
        <f t="shared" si="1"/>
        <v>504</v>
      </c>
    </row>
    <row r="55" spans="1:7" ht="15" x14ac:dyDescent="0.2">
      <c r="A55" s="45" t="s">
        <v>93</v>
      </c>
      <c r="B55" s="45">
        <v>210936628</v>
      </c>
      <c r="C55" s="49" t="s">
        <v>94</v>
      </c>
      <c r="D55" s="38">
        <v>3</v>
      </c>
      <c r="E55" s="40"/>
      <c r="F55" s="41">
        <v>168</v>
      </c>
      <c r="G55" s="41">
        <f t="shared" si="1"/>
        <v>504</v>
      </c>
    </row>
    <row r="56" spans="1:7" ht="15.75" x14ac:dyDescent="0.25">
      <c r="A56" s="45"/>
      <c r="B56" s="45"/>
      <c r="C56" s="49"/>
      <c r="D56" s="44">
        <f>SUM(D37:D55)</f>
        <v>57</v>
      </c>
      <c r="E56" s="40"/>
      <c r="F56" s="41"/>
      <c r="G56" s="41"/>
    </row>
    <row r="57" spans="1:7" ht="15" x14ac:dyDescent="0.2">
      <c r="A57" s="42" t="s">
        <v>95</v>
      </c>
      <c r="B57" s="42" t="s">
        <v>96</v>
      </c>
      <c r="C57" s="47" t="s">
        <v>97</v>
      </c>
      <c r="D57" s="38">
        <v>5</v>
      </c>
      <c r="E57" s="40"/>
      <c r="F57" s="41">
        <v>36</v>
      </c>
      <c r="G57" s="41">
        <f t="shared" si="1"/>
        <v>180</v>
      </c>
    </row>
    <row r="58" spans="1:7" ht="15" x14ac:dyDescent="0.2">
      <c r="A58" s="42" t="s">
        <v>98</v>
      </c>
      <c r="B58" s="42">
        <v>210228152</v>
      </c>
      <c r="C58" s="48" t="s">
        <v>99</v>
      </c>
      <c r="D58" s="38">
        <v>5</v>
      </c>
      <c r="E58" s="40"/>
      <c r="F58" s="41">
        <v>48</v>
      </c>
      <c r="G58" s="41">
        <f t="shared" si="1"/>
        <v>240</v>
      </c>
    </row>
    <row r="59" spans="1:7" ht="15" x14ac:dyDescent="0.2">
      <c r="A59" s="42"/>
      <c r="B59" s="42"/>
      <c r="C59" s="48"/>
      <c r="D59" s="38">
        <f>SUM(D57:D58)</f>
        <v>10</v>
      </c>
      <c r="E59" s="40"/>
      <c r="F59" s="41"/>
      <c r="G59" s="41"/>
    </row>
    <row r="60" spans="1:7" ht="15" x14ac:dyDescent="0.2">
      <c r="A60" s="45" t="s">
        <v>100</v>
      </c>
      <c r="B60" s="51">
        <v>190703833</v>
      </c>
      <c r="C60" s="49" t="s">
        <v>101</v>
      </c>
      <c r="D60" s="52">
        <v>3</v>
      </c>
      <c r="E60" s="40"/>
      <c r="F60" s="41">
        <v>180</v>
      </c>
      <c r="G60" s="41">
        <f t="shared" si="1"/>
        <v>540</v>
      </c>
    </row>
    <row r="61" spans="1:7" ht="15" x14ac:dyDescent="0.2">
      <c r="A61" s="42" t="s">
        <v>102</v>
      </c>
      <c r="B61" s="43">
        <v>190703832</v>
      </c>
      <c r="C61" s="48" t="s">
        <v>103</v>
      </c>
      <c r="D61" s="52">
        <v>3</v>
      </c>
      <c r="E61" s="40"/>
      <c r="F61" s="41">
        <v>180</v>
      </c>
      <c r="G61" s="41">
        <f t="shared" si="1"/>
        <v>540</v>
      </c>
    </row>
    <row r="62" spans="1:7" ht="15" x14ac:dyDescent="0.2">
      <c r="A62" s="45" t="s">
        <v>104</v>
      </c>
      <c r="B62" s="51">
        <v>190703831</v>
      </c>
      <c r="C62" s="49" t="s">
        <v>105</v>
      </c>
      <c r="D62" s="52">
        <v>3</v>
      </c>
      <c r="E62" s="40"/>
      <c r="F62" s="41">
        <v>180</v>
      </c>
      <c r="G62" s="41">
        <f t="shared" si="1"/>
        <v>540</v>
      </c>
    </row>
    <row r="63" spans="1:7" ht="15" x14ac:dyDescent="0.2">
      <c r="A63" s="42" t="s">
        <v>106</v>
      </c>
      <c r="B63" s="43">
        <v>190703830</v>
      </c>
      <c r="C63" s="48" t="s">
        <v>107</v>
      </c>
      <c r="D63" s="52">
        <v>3</v>
      </c>
      <c r="E63" s="40"/>
      <c r="F63" s="41">
        <v>180</v>
      </c>
      <c r="G63" s="41">
        <f t="shared" si="1"/>
        <v>540</v>
      </c>
    </row>
    <row r="64" spans="1:7" ht="15" x14ac:dyDescent="0.2">
      <c r="A64" s="45" t="s">
        <v>108</v>
      </c>
      <c r="B64" s="51">
        <v>190703829</v>
      </c>
      <c r="C64" s="49" t="s">
        <v>109</v>
      </c>
      <c r="D64" s="52">
        <v>3</v>
      </c>
      <c r="E64" s="40"/>
      <c r="F64" s="41">
        <v>180</v>
      </c>
      <c r="G64" s="41">
        <f t="shared" si="1"/>
        <v>540</v>
      </c>
    </row>
    <row r="65" spans="1:7" ht="15" x14ac:dyDescent="0.2">
      <c r="A65" s="42" t="s">
        <v>110</v>
      </c>
      <c r="B65" s="43">
        <v>190703828</v>
      </c>
      <c r="C65" s="48" t="s">
        <v>111</v>
      </c>
      <c r="D65" s="52">
        <v>3</v>
      </c>
      <c r="E65" s="40"/>
      <c r="F65" s="41">
        <v>180</v>
      </c>
      <c r="G65" s="41">
        <f t="shared" si="1"/>
        <v>540</v>
      </c>
    </row>
    <row r="66" spans="1:7" ht="15" x14ac:dyDescent="0.2">
      <c r="A66" s="45" t="s">
        <v>112</v>
      </c>
      <c r="B66" s="51">
        <v>190703827</v>
      </c>
      <c r="C66" s="49" t="s">
        <v>113</v>
      </c>
      <c r="D66" s="52">
        <v>3</v>
      </c>
      <c r="E66" s="40"/>
      <c r="F66" s="41">
        <v>180</v>
      </c>
      <c r="G66" s="41">
        <f t="shared" si="1"/>
        <v>540</v>
      </c>
    </row>
    <row r="67" spans="1:7" ht="15" x14ac:dyDescent="0.2">
      <c r="A67" s="42" t="s">
        <v>114</v>
      </c>
      <c r="B67" s="43">
        <v>190703826</v>
      </c>
      <c r="C67" s="48" t="s">
        <v>115</v>
      </c>
      <c r="D67" s="52">
        <v>3</v>
      </c>
      <c r="E67" s="40"/>
      <c r="F67" s="41">
        <v>180</v>
      </c>
      <c r="G67" s="41">
        <f t="shared" si="1"/>
        <v>540</v>
      </c>
    </row>
    <row r="68" spans="1:7" ht="15" x14ac:dyDescent="0.2">
      <c r="A68" s="45" t="s">
        <v>116</v>
      </c>
      <c r="B68" s="51">
        <v>190703825</v>
      </c>
      <c r="C68" s="49" t="s">
        <v>117</v>
      </c>
      <c r="D68" s="52">
        <v>3</v>
      </c>
      <c r="E68" s="40"/>
      <c r="F68" s="41">
        <v>180</v>
      </c>
      <c r="G68" s="41">
        <f t="shared" si="1"/>
        <v>540</v>
      </c>
    </row>
    <row r="69" spans="1:7" ht="15" x14ac:dyDescent="0.2">
      <c r="A69" s="42" t="s">
        <v>118</v>
      </c>
      <c r="B69" s="43">
        <v>190703824</v>
      </c>
      <c r="C69" s="48" t="s">
        <v>119</v>
      </c>
      <c r="D69" s="52">
        <v>3</v>
      </c>
      <c r="E69" s="40"/>
      <c r="F69" s="41">
        <v>180</v>
      </c>
      <c r="G69" s="41">
        <f t="shared" si="1"/>
        <v>540</v>
      </c>
    </row>
    <row r="70" spans="1:7" ht="15.75" x14ac:dyDescent="0.25">
      <c r="A70" s="53"/>
      <c r="B70" s="43"/>
      <c r="C70" s="48"/>
      <c r="D70" s="54">
        <f>SUM(D60:D69)</f>
        <v>30</v>
      </c>
      <c r="E70" s="40"/>
      <c r="F70" s="53"/>
      <c r="G70" s="41"/>
    </row>
    <row r="71" spans="1:7" ht="15" x14ac:dyDescent="0.2">
      <c r="A71" s="75" t="s">
        <v>144</v>
      </c>
      <c r="B71" s="75">
        <v>2100011976</v>
      </c>
      <c r="C71" s="76" t="s">
        <v>145</v>
      </c>
      <c r="D71" s="77">
        <v>3</v>
      </c>
      <c r="E71" s="40"/>
      <c r="F71" s="41">
        <v>264</v>
      </c>
      <c r="G71" s="41">
        <f t="shared" ref="G71:G85" si="2">+D71*F71</f>
        <v>792</v>
      </c>
    </row>
    <row r="72" spans="1:7" ht="15" x14ac:dyDescent="0.2">
      <c r="A72" s="50" t="s">
        <v>146</v>
      </c>
      <c r="B72" s="50">
        <v>2000031257</v>
      </c>
      <c r="C72" s="78" t="s">
        <v>147</v>
      </c>
      <c r="D72" s="77">
        <v>3</v>
      </c>
      <c r="E72" s="40"/>
      <c r="F72" s="41">
        <v>264</v>
      </c>
      <c r="G72" s="41">
        <f t="shared" si="2"/>
        <v>792</v>
      </c>
    </row>
    <row r="73" spans="1:7" ht="15" x14ac:dyDescent="0.2">
      <c r="A73" s="75" t="s">
        <v>148</v>
      </c>
      <c r="B73" s="75">
        <v>1800051681</v>
      </c>
      <c r="C73" s="76" t="s">
        <v>149</v>
      </c>
      <c r="D73" s="77">
        <v>3</v>
      </c>
      <c r="E73" s="40"/>
      <c r="F73" s="41">
        <v>264</v>
      </c>
      <c r="G73" s="41">
        <f t="shared" si="2"/>
        <v>792</v>
      </c>
    </row>
    <row r="74" spans="1:7" ht="15" x14ac:dyDescent="0.2">
      <c r="A74" s="50" t="s">
        <v>150</v>
      </c>
      <c r="B74" s="50">
        <v>2000031258</v>
      </c>
      <c r="C74" s="78" t="s">
        <v>151</v>
      </c>
      <c r="D74" s="77">
        <v>3</v>
      </c>
      <c r="E74" s="40"/>
      <c r="F74" s="41">
        <v>264</v>
      </c>
      <c r="G74" s="41">
        <f t="shared" si="2"/>
        <v>792</v>
      </c>
    </row>
    <row r="75" spans="1:7" ht="15" x14ac:dyDescent="0.2">
      <c r="A75" s="75" t="s">
        <v>152</v>
      </c>
      <c r="B75" s="75">
        <v>2100047163</v>
      </c>
      <c r="C75" s="76" t="s">
        <v>153</v>
      </c>
      <c r="D75" s="77">
        <v>3</v>
      </c>
      <c r="E75" s="40"/>
      <c r="F75" s="41">
        <v>264</v>
      </c>
      <c r="G75" s="41">
        <f t="shared" si="2"/>
        <v>792</v>
      </c>
    </row>
    <row r="76" spans="1:7" ht="15" x14ac:dyDescent="0.2">
      <c r="A76" s="50" t="s">
        <v>154</v>
      </c>
      <c r="B76" s="50">
        <v>2100047163</v>
      </c>
      <c r="C76" s="78" t="s">
        <v>155</v>
      </c>
      <c r="D76" s="77">
        <v>3</v>
      </c>
      <c r="E76" s="40"/>
      <c r="F76" s="41">
        <v>264</v>
      </c>
      <c r="G76" s="41">
        <f t="shared" si="2"/>
        <v>792</v>
      </c>
    </row>
    <row r="77" spans="1:7" ht="15" x14ac:dyDescent="0.2">
      <c r="A77" s="75" t="s">
        <v>156</v>
      </c>
      <c r="B77" s="75" t="s">
        <v>157</v>
      </c>
      <c r="C77" s="76" t="s">
        <v>158</v>
      </c>
      <c r="D77" s="77">
        <v>3</v>
      </c>
      <c r="E77" s="40"/>
      <c r="F77" s="41">
        <v>264</v>
      </c>
      <c r="G77" s="41">
        <f t="shared" si="2"/>
        <v>792</v>
      </c>
    </row>
    <row r="78" spans="1:7" ht="20.100000000000001" customHeight="1" x14ac:dyDescent="0.2">
      <c r="A78" s="50" t="s">
        <v>159</v>
      </c>
      <c r="B78" s="50">
        <v>21000012042</v>
      </c>
      <c r="C78" s="78" t="s">
        <v>160</v>
      </c>
      <c r="D78" s="77">
        <v>3</v>
      </c>
      <c r="E78" s="40"/>
      <c r="F78" s="41">
        <v>264</v>
      </c>
      <c r="G78" s="41">
        <f t="shared" si="2"/>
        <v>792</v>
      </c>
    </row>
    <row r="79" spans="1:7" ht="15" x14ac:dyDescent="0.2">
      <c r="A79" s="75" t="s">
        <v>161</v>
      </c>
      <c r="B79" s="75">
        <v>2100001567</v>
      </c>
      <c r="C79" s="76" t="s">
        <v>162</v>
      </c>
      <c r="D79" s="77">
        <v>3</v>
      </c>
      <c r="E79" s="40"/>
      <c r="F79" s="41">
        <v>264</v>
      </c>
      <c r="G79" s="41">
        <f t="shared" si="2"/>
        <v>792</v>
      </c>
    </row>
    <row r="80" spans="1:7" ht="15" x14ac:dyDescent="0.2">
      <c r="A80" s="50" t="s">
        <v>163</v>
      </c>
      <c r="B80" s="50">
        <v>2100001567</v>
      </c>
      <c r="C80" s="78" t="s">
        <v>164</v>
      </c>
      <c r="D80" s="77">
        <v>3</v>
      </c>
      <c r="E80" s="40"/>
      <c r="F80" s="41">
        <v>264</v>
      </c>
      <c r="G80" s="41">
        <f t="shared" si="2"/>
        <v>792</v>
      </c>
    </row>
    <row r="81" spans="1:7" ht="15" x14ac:dyDescent="0.2">
      <c r="A81" s="75" t="s">
        <v>165</v>
      </c>
      <c r="B81" s="75">
        <v>2100027879</v>
      </c>
      <c r="C81" s="76" t="s">
        <v>166</v>
      </c>
      <c r="D81" s="77">
        <v>3</v>
      </c>
      <c r="E81" s="40"/>
      <c r="F81" s="41">
        <v>264</v>
      </c>
      <c r="G81" s="41">
        <f t="shared" si="2"/>
        <v>792</v>
      </c>
    </row>
    <row r="82" spans="1:7" ht="20.100000000000001" customHeight="1" x14ac:dyDescent="0.2">
      <c r="A82" s="50" t="s">
        <v>167</v>
      </c>
      <c r="B82" s="50">
        <v>2200022182</v>
      </c>
      <c r="C82" s="78" t="s">
        <v>168</v>
      </c>
      <c r="D82" s="77">
        <v>3</v>
      </c>
      <c r="E82" s="40"/>
      <c r="F82" s="41">
        <v>264</v>
      </c>
      <c r="G82" s="41">
        <f t="shared" si="2"/>
        <v>792</v>
      </c>
    </row>
    <row r="83" spans="1:7" ht="20.100000000000001" customHeight="1" x14ac:dyDescent="0.2">
      <c r="A83" s="75" t="s">
        <v>169</v>
      </c>
      <c r="B83" s="75">
        <v>2200042941</v>
      </c>
      <c r="C83" s="76" t="s">
        <v>170</v>
      </c>
      <c r="D83" s="77">
        <v>3</v>
      </c>
      <c r="E83" s="40"/>
      <c r="F83" s="41">
        <v>264</v>
      </c>
      <c r="G83" s="41">
        <f t="shared" si="2"/>
        <v>792</v>
      </c>
    </row>
    <row r="84" spans="1:7" ht="20.100000000000001" customHeight="1" x14ac:dyDescent="0.2">
      <c r="A84" s="50" t="s">
        <v>171</v>
      </c>
      <c r="B84" s="50">
        <v>2100088764</v>
      </c>
      <c r="C84" s="78" t="s">
        <v>172</v>
      </c>
      <c r="D84" s="77">
        <v>3</v>
      </c>
      <c r="E84" s="40"/>
      <c r="F84" s="41">
        <v>264</v>
      </c>
      <c r="G84" s="41">
        <f t="shared" si="2"/>
        <v>792</v>
      </c>
    </row>
    <row r="85" spans="1:7" ht="20.100000000000001" customHeight="1" x14ac:dyDescent="0.2">
      <c r="A85" s="75" t="s">
        <v>173</v>
      </c>
      <c r="B85" s="75">
        <v>2200028899</v>
      </c>
      <c r="C85" s="76" t="s">
        <v>174</v>
      </c>
      <c r="D85" s="77">
        <v>3</v>
      </c>
      <c r="E85" s="40"/>
      <c r="F85" s="41">
        <v>264</v>
      </c>
      <c r="G85" s="41">
        <f t="shared" si="2"/>
        <v>792</v>
      </c>
    </row>
    <row r="86" spans="1:7" ht="20.100000000000001" customHeight="1" x14ac:dyDescent="0.2">
      <c r="A86" s="75"/>
      <c r="B86" s="75"/>
      <c r="C86" s="76"/>
      <c r="D86" s="79">
        <f>SUM(D71:D85)</f>
        <v>45</v>
      </c>
      <c r="E86" s="40"/>
      <c r="F86" s="53"/>
      <c r="G86" s="41"/>
    </row>
    <row r="87" spans="1:7" ht="20.100000000000001" customHeight="1" x14ac:dyDescent="0.2">
      <c r="A87" s="50" t="s">
        <v>175</v>
      </c>
      <c r="B87" s="50">
        <v>2000103341</v>
      </c>
      <c r="C87" s="78" t="s">
        <v>176</v>
      </c>
      <c r="D87" s="77">
        <v>3</v>
      </c>
      <c r="E87" s="40"/>
      <c r="F87" s="41">
        <v>264</v>
      </c>
      <c r="G87" s="41">
        <f t="shared" ref="G87:G99" si="3">+D87*F87</f>
        <v>792</v>
      </c>
    </row>
    <row r="88" spans="1:7" ht="20.100000000000001" customHeight="1" x14ac:dyDescent="0.2">
      <c r="A88" s="75" t="s">
        <v>177</v>
      </c>
      <c r="B88" s="75">
        <v>2100028171</v>
      </c>
      <c r="C88" s="76" t="s">
        <v>178</v>
      </c>
      <c r="D88" s="77">
        <v>3</v>
      </c>
      <c r="E88" s="40"/>
      <c r="F88" s="41">
        <v>264</v>
      </c>
      <c r="G88" s="41">
        <f t="shared" si="3"/>
        <v>792</v>
      </c>
    </row>
    <row r="89" spans="1:7" ht="20.100000000000001" customHeight="1" x14ac:dyDescent="0.2">
      <c r="A89" s="50" t="s">
        <v>179</v>
      </c>
      <c r="B89" s="50">
        <v>2000103713</v>
      </c>
      <c r="C89" s="78" t="s">
        <v>180</v>
      </c>
      <c r="D89" s="77">
        <v>3</v>
      </c>
      <c r="E89" s="40"/>
      <c r="F89" s="41">
        <v>264</v>
      </c>
      <c r="G89" s="41">
        <f t="shared" si="3"/>
        <v>792</v>
      </c>
    </row>
    <row r="90" spans="1:7" ht="20.100000000000001" customHeight="1" x14ac:dyDescent="0.2">
      <c r="A90" s="75" t="s">
        <v>181</v>
      </c>
      <c r="B90" s="75" t="s">
        <v>182</v>
      </c>
      <c r="C90" s="76" t="s">
        <v>183</v>
      </c>
      <c r="D90" s="77">
        <v>3</v>
      </c>
      <c r="E90" s="40"/>
      <c r="F90" s="41">
        <v>264</v>
      </c>
      <c r="G90" s="41">
        <f t="shared" si="3"/>
        <v>792</v>
      </c>
    </row>
    <row r="91" spans="1:7" ht="20.100000000000001" customHeight="1" x14ac:dyDescent="0.2">
      <c r="A91" s="50" t="s">
        <v>184</v>
      </c>
      <c r="B91" s="50">
        <v>2100004423</v>
      </c>
      <c r="C91" s="78" t="s">
        <v>185</v>
      </c>
      <c r="D91" s="77">
        <v>3</v>
      </c>
      <c r="E91" s="40"/>
      <c r="F91" s="41">
        <v>264</v>
      </c>
      <c r="G91" s="41">
        <f t="shared" si="3"/>
        <v>792</v>
      </c>
    </row>
    <row r="92" spans="1:7" ht="20.100000000000001" customHeight="1" x14ac:dyDescent="0.2">
      <c r="A92" s="75" t="s">
        <v>186</v>
      </c>
      <c r="B92" s="75">
        <v>2100004423</v>
      </c>
      <c r="C92" s="76" t="s">
        <v>187</v>
      </c>
      <c r="D92" s="77">
        <v>3</v>
      </c>
      <c r="E92" s="40"/>
      <c r="F92" s="41">
        <v>264</v>
      </c>
      <c r="G92" s="41">
        <f t="shared" si="3"/>
        <v>792</v>
      </c>
    </row>
    <row r="93" spans="1:7" ht="20.100000000000001" customHeight="1" x14ac:dyDescent="0.2">
      <c r="A93" s="50" t="s">
        <v>188</v>
      </c>
      <c r="B93" s="50">
        <v>2100036749</v>
      </c>
      <c r="C93" s="78" t="s">
        <v>189</v>
      </c>
      <c r="D93" s="77">
        <v>3</v>
      </c>
      <c r="E93" s="40"/>
      <c r="F93" s="41">
        <v>264</v>
      </c>
      <c r="G93" s="41">
        <f t="shared" si="3"/>
        <v>792</v>
      </c>
    </row>
    <row r="94" spans="1:7" ht="20.100000000000001" customHeight="1" x14ac:dyDescent="0.2">
      <c r="A94" s="75" t="s">
        <v>190</v>
      </c>
      <c r="B94" s="75">
        <v>2100020125</v>
      </c>
      <c r="C94" s="76" t="s">
        <v>191</v>
      </c>
      <c r="D94" s="77">
        <v>3</v>
      </c>
      <c r="E94" s="40"/>
      <c r="F94" s="41">
        <v>264</v>
      </c>
      <c r="G94" s="41">
        <f t="shared" si="3"/>
        <v>792</v>
      </c>
    </row>
    <row r="95" spans="1:7" ht="20.100000000000001" customHeight="1" x14ac:dyDescent="0.2">
      <c r="A95" s="50" t="s">
        <v>192</v>
      </c>
      <c r="B95" s="50">
        <v>1900069634</v>
      </c>
      <c r="C95" s="78" t="s">
        <v>193</v>
      </c>
      <c r="D95" s="77">
        <v>3</v>
      </c>
      <c r="E95" s="40"/>
      <c r="F95" s="41">
        <v>264</v>
      </c>
      <c r="G95" s="41">
        <f t="shared" si="3"/>
        <v>792</v>
      </c>
    </row>
    <row r="96" spans="1:7" ht="20.100000000000001" customHeight="1" x14ac:dyDescent="0.2">
      <c r="A96" s="75" t="s">
        <v>194</v>
      </c>
      <c r="B96" s="75" t="s">
        <v>195</v>
      </c>
      <c r="C96" s="76" t="s">
        <v>196</v>
      </c>
      <c r="D96" s="77">
        <v>3</v>
      </c>
      <c r="E96" s="40"/>
      <c r="F96" s="41">
        <v>264</v>
      </c>
      <c r="G96" s="41">
        <f t="shared" si="3"/>
        <v>792</v>
      </c>
    </row>
    <row r="97" spans="1:8" ht="20.100000000000001" customHeight="1" x14ac:dyDescent="0.2">
      <c r="A97" s="50" t="s">
        <v>197</v>
      </c>
      <c r="B97" s="50" t="s">
        <v>198</v>
      </c>
      <c r="C97" s="78" t="s">
        <v>199</v>
      </c>
      <c r="D97" s="77">
        <v>3</v>
      </c>
      <c r="E97" s="40"/>
      <c r="F97" s="41">
        <v>264</v>
      </c>
      <c r="G97" s="41">
        <f t="shared" si="3"/>
        <v>792</v>
      </c>
    </row>
    <row r="98" spans="1:8" ht="20.100000000000001" customHeight="1" x14ac:dyDescent="0.2">
      <c r="A98" s="75" t="s">
        <v>200</v>
      </c>
      <c r="B98" s="75" t="s">
        <v>201</v>
      </c>
      <c r="C98" s="76" t="s">
        <v>202</v>
      </c>
      <c r="D98" s="77">
        <v>3</v>
      </c>
      <c r="E98" s="40"/>
      <c r="F98" s="41">
        <v>264</v>
      </c>
      <c r="G98" s="41">
        <f t="shared" si="3"/>
        <v>792</v>
      </c>
    </row>
    <row r="99" spans="1:8" ht="20.100000000000001" customHeight="1" x14ac:dyDescent="0.2">
      <c r="A99" s="50" t="s">
        <v>203</v>
      </c>
      <c r="B99" s="50" t="s">
        <v>204</v>
      </c>
      <c r="C99" s="78" t="s">
        <v>205</v>
      </c>
      <c r="D99" s="77">
        <v>3</v>
      </c>
      <c r="E99" s="40"/>
      <c r="F99" s="41">
        <v>264</v>
      </c>
      <c r="G99" s="41">
        <f t="shared" si="3"/>
        <v>792</v>
      </c>
    </row>
    <row r="100" spans="1:8" ht="20.100000000000001" customHeight="1" x14ac:dyDescent="0.2">
      <c r="A100" s="50"/>
      <c r="B100" s="50"/>
      <c r="C100" s="78"/>
      <c r="D100" s="79">
        <f>SUM(D87:D99)</f>
        <v>39</v>
      </c>
      <c r="E100" s="40"/>
      <c r="F100" s="53"/>
      <c r="G100" s="41"/>
    </row>
    <row r="101" spans="1:8" ht="20.100000000000001" customHeight="1" x14ac:dyDescent="0.2">
      <c r="A101" s="75" t="s">
        <v>206</v>
      </c>
      <c r="B101" s="75">
        <v>2100000392</v>
      </c>
      <c r="C101" s="76" t="s">
        <v>207</v>
      </c>
      <c r="D101" s="77">
        <v>3</v>
      </c>
      <c r="E101" s="40"/>
      <c r="F101" s="41">
        <v>264</v>
      </c>
      <c r="G101" s="41">
        <f t="shared" ref="G101:G115" si="4">+D101*F101</f>
        <v>792</v>
      </c>
    </row>
    <row r="102" spans="1:8" ht="20.100000000000001" customHeight="1" x14ac:dyDescent="0.2">
      <c r="A102" s="50" t="s">
        <v>208</v>
      </c>
      <c r="B102" s="50">
        <v>2100041278</v>
      </c>
      <c r="C102" s="78" t="s">
        <v>209</v>
      </c>
      <c r="D102" s="77">
        <v>3</v>
      </c>
      <c r="E102" s="40"/>
      <c r="F102" s="41">
        <v>264</v>
      </c>
      <c r="G102" s="41">
        <f t="shared" si="4"/>
        <v>792</v>
      </c>
    </row>
    <row r="103" spans="1:8" s="69" customFormat="1" ht="15.75" x14ac:dyDescent="0.25">
      <c r="A103" s="75" t="s">
        <v>210</v>
      </c>
      <c r="B103" s="75">
        <v>2000096332</v>
      </c>
      <c r="C103" s="76" t="s">
        <v>211</v>
      </c>
      <c r="D103" s="77">
        <v>3</v>
      </c>
      <c r="E103" s="40"/>
      <c r="F103" s="41">
        <v>264</v>
      </c>
      <c r="G103" s="41">
        <f t="shared" si="4"/>
        <v>792</v>
      </c>
    </row>
    <row r="104" spans="1:8" s="69" customFormat="1" ht="15.75" x14ac:dyDescent="0.25">
      <c r="A104" s="50" t="s">
        <v>212</v>
      </c>
      <c r="B104" s="50" t="s">
        <v>213</v>
      </c>
      <c r="C104" s="78" t="s">
        <v>214</v>
      </c>
      <c r="D104" s="77">
        <v>3</v>
      </c>
      <c r="E104" s="40"/>
      <c r="F104" s="41">
        <v>264</v>
      </c>
      <c r="G104" s="41">
        <f t="shared" si="4"/>
        <v>792</v>
      </c>
      <c r="H104" s="71"/>
    </row>
    <row r="105" spans="1:8" s="69" customFormat="1" ht="15.75" x14ac:dyDescent="0.25">
      <c r="A105" s="75" t="s">
        <v>215</v>
      </c>
      <c r="B105" s="75">
        <v>2000066163</v>
      </c>
      <c r="C105" s="76" t="s">
        <v>216</v>
      </c>
      <c r="D105" s="77">
        <v>3</v>
      </c>
      <c r="E105" s="40"/>
      <c r="F105" s="41">
        <v>264</v>
      </c>
      <c r="G105" s="41">
        <f t="shared" si="4"/>
        <v>792</v>
      </c>
      <c r="H105" s="71"/>
    </row>
    <row r="106" spans="1:8" s="69" customFormat="1" ht="15.75" x14ac:dyDescent="0.25">
      <c r="A106" s="50" t="s">
        <v>217</v>
      </c>
      <c r="B106" s="50">
        <v>2100045107</v>
      </c>
      <c r="C106" s="78" t="s">
        <v>218</v>
      </c>
      <c r="D106" s="77">
        <v>3</v>
      </c>
      <c r="E106" s="40"/>
      <c r="F106" s="41">
        <v>264</v>
      </c>
      <c r="G106" s="41">
        <f t="shared" si="4"/>
        <v>792</v>
      </c>
      <c r="H106" s="71"/>
    </row>
    <row r="107" spans="1:8" s="69" customFormat="1" ht="15.75" x14ac:dyDescent="0.25">
      <c r="A107" s="75" t="s">
        <v>219</v>
      </c>
      <c r="B107" s="75">
        <v>2100041280</v>
      </c>
      <c r="C107" s="76" t="s">
        <v>220</v>
      </c>
      <c r="D107" s="77">
        <v>3</v>
      </c>
      <c r="E107" s="40"/>
      <c r="F107" s="41">
        <v>264</v>
      </c>
      <c r="G107" s="41">
        <f t="shared" si="4"/>
        <v>792</v>
      </c>
      <c r="H107" s="71"/>
    </row>
    <row r="108" spans="1:8" s="69" customFormat="1" ht="15.75" x14ac:dyDescent="0.25">
      <c r="A108" s="50" t="s">
        <v>221</v>
      </c>
      <c r="B108" s="50">
        <v>2100054532</v>
      </c>
      <c r="C108" s="78" t="s">
        <v>222</v>
      </c>
      <c r="D108" s="77">
        <v>3</v>
      </c>
      <c r="E108" s="40"/>
      <c r="F108" s="41">
        <v>264</v>
      </c>
      <c r="G108" s="41">
        <f t="shared" si="4"/>
        <v>792</v>
      </c>
      <c r="H108" s="71"/>
    </row>
    <row r="109" spans="1:8" s="69" customFormat="1" ht="15.75" x14ac:dyDescent="0.25">
      <c r="A109" s="75" t="s">
        <v>223</v>
      </c>
      <c r="B109" s="75">
        <v>1800054856</v>
      </c>
      <c r="C109" s="76" t="s">
        <v>224</v>
      </c>
      <c r="D109" s="77">
        <v>3</v>
      </c>
      <c r="E109" s="40"/>
      <c r="F109" s="41">
        <v>264</v>
      </c>
      <c r="G109" s="41">
        <f t="shared" si="4"/>
        <v>792</v>
      </c>
      <c r="H109" s="71"/>
    </row>
    <row r="110" spans="1:8" s="69" customFormat="1" ht="15.75" x14ac:dyDescent="0.25">
      <c r="A110" s="50" t="s">
        <v>225</v>
      </c>
      <c r="B110" s="50">
        <v>2100061358</v>
      </c>
      <c r="C110" s="78" t="s">
        <v>226</v>
      </c>
      <c r="D110" s="77">
        <v>3</v>
      </c>
      <c r="E110" s="40"/>
      <c r="F110" s="41">
        <v>264</v>
      </c>
      <c r="G110" s="41">
        <f t="shared" si="4"/>
        <v>792</v>
      </c>
      <c r="H110" s="71"/>
    </row>
    <row r="111" spans="1:8" customFormat="1" ht="15.75" x14ac:dyDescent="0.25">
      <c r="A111" s="75" t="s">
        <v>227</v>
      </c>
      <c r="B111" s="75">
        <v>2100087531</v>
      </c>
      <c r="C111" s="76" t="s">
        <v>228</v>
      </c>
      <c r="D111" s="77">
        <v>3</v>
      </c>
      <c r="E111" s="40"/>
      <c r="F111" s="41">
        <v>264</v>
      </c>
      <c r="G111" s="41">
        <f t="shared" si="4"/>
        <v>792</v>
      </c>
    </row>
    <row r="112" spans="1:8" customFormat="1" ht="15.75" x14ac:dyDescent="0.25">
      <c r="A112" s="50" t="s">
        <v>229</v>
      </c>
      <c r="B112" s="50">
        <v>2100112299</v>
      </c>
      <c r="C112" s="78" t="s">
        <v>230</v>
      </c>
      <c r="D112" s="77">
        <v>3</v>
      </c>
      <c r="E112" s="40"/>
      <c r="F112" s="41">
        <v>264</v>
      </c>
      <c r="G112" s="41">
        <f t="shared" si="4"/>
        <v>792</v>
      </c>
    </row>
    <row r="113" spans="1:8" s="69" customFormat="1" ht="15.75" x14ac:dyDescent="0.25">
      <c r="A113" s="75" t="s">
        <v>231</v>
      </c>
      <c r="B113" s="75" t="s">
        <v>232</v>
      </c>
      <c r="C113" s="76" t="s">
        <v>233</v>
      </c>
      <c r="D113" s="77">
        <v>3</v>
      </c>
      <c r="E113" s="40"/>
      <c r="F113" s="41">
        <v>264</v>
      </c>
      <c r="G113" s="41">
        <f t="shared" si="4"/>
        <v>792</v>
      </c>
      <c r="H113" s="71"/>
    </row>
    <row r="114" spans="1:8" s="69" customFormat="1" ht="15.75" x14ac:dyDescent="0.25">
      <c r="A114" s="50" t="s">
        <v>234</v>
      </c>
      <c r="B114" s="50" t="s">
        <v>235</v>
      </c>
      <c r="C114" s="78" t="s">
        <v>236</v>
      </c>
      <c r="D114" s="77">
        <v>3</v>
      </c>
      <c r="E114" s="40"/>
      <c r="F114" s="41">
        <v>264</v>
      </c>
      <c r="G114" s="41">
        <f t="shared" si="4"/>
        <v>792</v>
      </c>
      <c r="H114" s="71"/>
    </row>
    <row r="115" spans="1:8" s="69" customFormat="1" ht="15.75" x14ac:dyDescent="0.25">
      <c r="A115" s="75" t="s">
        <v>237</v>
      </c>
      <c r="B115" s="75" t="s">
        <v>238</v>
      </c>
      <c r="C115" s="76" t="s">
        <v>239</v>
      </c>
      <c r="D115" s="77">
        <v>3</v>
      </c>
      <c r="E115" s="40"/>
      <c r="F115" s="41">
        <v>264</v>
      </c>
      <c r="G115" s="41">
        <f t="shared" si="4"/>
        <v>792</v>
      </c>
      <c r="H115" s="71"/>
    </row>
    <row r="116" spans="1:8" s="74" customFormat="1" ht="20.100000000000001" customHeight="1" x14ac:dyDescent="0.25">
      <c r="A116" s="38"/>
      <c r="B116" s="80"/>
      <c r="C116" s="80"/>
      <c r="D116" s="81">
        <f>SUM(D101:D115)</f>
        <v>45</v>
      </c>
      <c r="E116" s="40"/>
      <c r="F116" s="53"/>
      <c r="G116" s="41"/>
    </row>
    <row r="117" spans="1:8" ht="20.100000000000001" customHeight="1" x14ac:dyDescent="0.25">
      <c r="A117" s="53"/>
      <c r="B117" s="43"/>
      <c r="C117" s="48"/>
      <c r="D117" s="54"/>
      <c r="E117" s="40"/>
      <c r="F117" s="96" t="s">
        <v>266</v>
      </c>
      <c r="G117" s="97">
        <f>SUM(G23:G115)</f>
        <v>55752</v>
      </c>
    </row>
    <row r="118" spans="1:8" ht="20.100000000000001" customHeight="1" x14ac:dyDescent="0.25">
      <c r="A118" s="53"/>
      <c r="B118" s="43"/>
      <c r="C118" s="48"/>
      <c r="D118" s="54"/>
      <c r="E118" s="40"/>
      <c r="F118" s="96" t="s">
        <v>267</v>
      </c>
      <c r="G118" s="97">
        <f>+G117*0.12</f>
        <v>6690.24</v>
      </c>
    </row>
    <row r="119" spans="1:8" ht="20.100000000000001" customHeight="1" x14ac:dyDescent="0.25">
      <c r="A119" s="55"/>
      <c r="B119" s="43"/>
      <c r="C119" s="48"/>
      <c r="D119" s="54"/>
      <c r="E119" s="40"/>
      <c r="F119" s="96" t="s">
        <v>268</v>
      </c>
      <c r="G119" s="97">
        <f>+G117+G118</f>
        <v>62442.239999999998</v>
      </c>
    </row>
    <row r="120" spans="1:8" ht="20.100000000000001" customHeight="1" x14ac:dyDescent="0.25">
      <c r="B120" s="56"/>
      <c r="C120" s="57"/>
      <c r="D120" s="58"/>
      <c r="F120" s="60"/>
      <c r="G120" s="61"/>
    </row>
    <row r="121" spans="1:8" ht="20.100000000000001" customHeight="1" x14ac:dyDescent="0.25">
      <c r="A121" s="101"/>
      <c r="B121" s="101"/>
      <c r="C121" s="101"/>
      <c r="D121" s="62"/>
      <c r="E121"/>
      <c r="F121"/>
    </row>
    <row r="122" spans="1:8" ht="20.100000000000001" customHeight="1" x14ac:dyDescent="0.25">
      <c r="B122" s="63"/>
      <c r="C122" s="64" t="s">
        <v>120</v>
      </c>
      <c r="D122" s="65"/>
      <c r="E122"/>
      <c r="F122"/>
    </row>
    <row r="123" spans="1:8" ht="20.100000000000001" customHeight="1" x14ac:dyDescent="0.25">
      <c r="B123" s="44" t="s">
        <v>121</v>
      </c>
      <c r="C123" s="44" t="s">
        <v>122</v>
      </c>
      <c r="E123"/>
      <c r="F123"/>
    </row>
    <row r="124" spans="1:8" ht="20.100000000000001" customHeight="1" x14ac:dyDescent="0.25">
      <c r="B124" s="38">
        <v>1</v>
      </c>
      <c r="C124" s="39" t="s">
        <v>123</v>
      </c>
      <c r="E124"/>
      <c r="F124"/>
    </row>
    <row r="125" spans="1:8" ht="20.100000000000001" customHeight="1" x14ac:dyDescent="0.25">
      <c r="B125" s="38">
        <v>1</v>
      </c>
      <c r="C125" s="39" t="s">
        <v>124</v>
      </c>
      <c r="E125"/>
      <c r="F125"/>
    </row>
    <row r="126" spans="1:8" ht="20.100000000000001" customHeight="1" x14ac:dyDescent="0.25">
      <c r="B126" s="38">
        <v>1</v>
      </c>
      <c r="C126" s="39" t="s">
        <v>125</v>
      </c>
      <c r="E126"/>
      <c r="F126"/>
    </row>
    <row r="127" spans="1:8" ht="20.100000000000001" customHeight="1" x14ac:dyDescent="0.25">
      <c r="B127" s="38">
        <v>1</v>
      </c>
      <c r="C127" s="39" t="s">
        <v>126</v>
      </c>
      <c r="E127"/>
      <c r="F127"/>
    </row>
    <row r="128" spans="1:8" ht="20.100000000000001" customHeight="1" x14ac:dyDescent="0.25">
      <c r="B128" s="38">
        <v>1</v>
      </c>
      <c r="C128" s="39" t="s">
        <v>127</v>
      </c>
      <c r="E128"/>
      <c r="F128"/>
    </row>
    <row r="129" spans="2:6" ht="20.100000000000001" customHeight="1" x14ac:dyDescent="0.25">
      <c r="B129" s="38">
        <v>1</v>
      </c>
      <c r="C129" s="39" t="s">
        <v>128</v>
      </c>
      <c r="E129"/>
      <c r="F129"/>
    </row>
    <row r="130" spans="2:6" ht="20.100000000000001" customHeight="1" x14ac:dyDescent="0.25">
      <c r="B130" s="38">
        <v>1</v>
      </c>
      <c r="C130" s="39" t="s">
        <v>129</v>
      </c>
      <c r="E130"/>
      <c r="F130"/>
    </row>
    <row r="131" spans="2:6" ht="20.100000000000001" customHeight="1" x14ac:dyDescent="0.25">
      <c r="B131" s="38">
        <v>1</v>
      </c>
      <c r="C131" s="39" t="s">
        <v>130</v>
      </c>
      <c r="E131"/>
      <c r="F131"/>
    </row>
    <row r="132" spans="2:6" ht="20.100000000000001" customHeight="1" x14ac:dyDescent="0.25">
      <c r="B132" s="38">
        <v>1</v>
      </c>
      <c r="C132" s="39" t="s">
        <v>131</v>
      </c>
      <c r="E132"/>
      <c r="F132"/>
    </row>
    <row r="133" spans="2:6" ht="20.100000000000001" customHeight="1" x14ac:dyDescent="0.25">
      <c r="B133" s="38">
        <v>1</v>
      </c>
      <c r="C133" s="39" t="s">
        <v>132</v>
      </c>
      <c r="E133"/>
      <c r="F133"/>
    </row>
    <row r="134" spans="2:6" ht="20.100000000000001" customHeight="1" x14ac:dyDescent="0.25">
      <c r="B134" s="38">
        <v>1</v>
      </c>
      <c r="C134" s="39" t="s">
        <v>133</v>
      </c>
      <c r="E134"/>
      <c r="F134"/>
    </row>
    <row r="135" spans="2:6" ht="20.100000000000001" customHeight="1" x14ac:dyDescent="0.25">
      <c r="B135" s="38">
        <v>1</v>
      </c>
      <c r="C135" s="39" t="s">
        <v>134</v>
      </c>
      <c r="E135"/>
      <c r="F135"/>
    </row>
    <row r="136" spans="2:6" ht="20.100000000000001" customHeight="1" x14ac:dyDescent="0.25">
      <c r="B136" s="38">
        <v>1</v>
      </c>
      <c r="C136" s="39" t="s">
        <v>135</v>
      </c>
      <c r="E136"/>
      <c r="F136"/>
    </row>
    <row r="137" spans="2:6" ht="20.100000000000001" customHeight="1" x14ac:dyDescent="0.25">
      <c r="B137" s="38">
        <v>7</v>
      </c>
      <c r="C137" s="39" t="s">
        <v>136</v>
      </c>
      <c r="E137"/>
      <c r="F137"/>
    </row>
    <row r="138" spans="2:6" ht="20.100000000000001" customHeight="1" x14ac:dyDescent="0.25">
      <c r="B138" s="38">
        <v>6</v>
      </c>
      <c r="C138" s="39" t="s">
        <v>137</v>
      </c>
      <c r="E138"/>
      <c r="F138"/>
    </row>
    <row r="139" spans="2:6" ht="20.100000000000001" customHeight="1" x14ac:dyDescent="0.25">
      <c r="B139" s="38">
        <v>1</v>
      </c>
      <c r="C139" s="39" t="s">
        <v>138</v>
      </c>
      <c r="E139"/>
      <c r="F139"/>
    </row>
    <row r="140" spans="2:6" ht="20.100000000000001" customHeight="1" x14ac:dyDescent="0.25">
      <c r="B140" s="38">
        <v>1</v>
      </c>
      <c r="C140" s="39" t="s">
        <v>139</v>
      </c>
      <c r="E140"/>
      <c r="F140"/>
    </row>
    <row r="141" spans="2:6" ht="20.100000000000001" customHeight="1" x14ac:dyDescent="0.25">
      <c r="B141" s="44">
        <f>SUM(B124:B140)</f>
        <v>28</v>
      </c>
      <c r="C141" s="66"/>
      <c r="E141"/>
      <c r="F141"/>
    </row>
    <row r="142" spans="2:6" ht="20.100000000000001" customHeight="1" x14ac:dyDescent="0.25">
      <c r="B142" s="62"/>
      <c r="C142" s="82"/>
      <c r="E142"/>
      <c r="F142"/>
    </row>
    <row r="143" spans="2:6" ht="20.100000000000001" customHeight="1" x14ac:dyDescent="0.25">
      <c r="B143" s="102" t="s">
        <v>240</v>
      </c>
      <c r="C143" s="102"/>
      <c r="E143"/>
      <c r="F143"/>
    </row>
    <row r="144" spans="2:6" ht="20.100000000000001" customHeight="1" x14ac:dyDescent="0.25">
      <c r="B144" s="83" t="s">
        <v>121</v>
      </c>
      <c r="C144" s="84" t="s">
        <v>241</v>
      </c>
      <c r="E144"/>
      <c r="F144"/>
    </row>
    <row r="145" spans="2:6" ht="20.100000000000001" customHeight="1" x14ac:dyDescent="0.25">
      <c r="B145" s="85">
        <v>2</v>
      </c>
      <c r="C145" s="86" t="s">
        <v>242</v>
      </c>
      <c r="E145"/>
      <c r="F145"/>
    </row>
    <row r="146" spans="2:6" ht="20.100000000000001" customHeight="1" x14ac:dyDescent="0.25">
      <c r="B146" s="85">
        <v>1</v>
      </c>
      <c r="C146" s="86" t="s">
        <v>243</v>
      </c>
      <c r="E146"/>
      <c r="F146"/>
    </row>
    <row r="147" spans="2:6" ht="20.100000000000001" customHeight="1" x14ac:dyDescent="0.25">
      <c r="B147" s="85">
        <v>1</v>
      </c>
      <c r="C147" s="86" t="s">
        <v>244</v>
      </c>
      <c r="E147"/>
      <c r="F147"/>
    </row>
    <row r="148" spans="2:6" ht="20.100000000000001" customHeight="1" x14ac:dyDescent="0.25">
      <c r="B148" s="83">
        <f>SUM(B145:B147)</f>
        <v>4</v>
      </c>
      <c r="C148" s="86"/>
      <c r="E148"/>
      <c r="F148"/>
    </row>
    <row r="149" spans="2:6" ht="20.100000000000001" customHeight="1" x14ac:dyDescent="0.25">
      <c r="B149" s="85"/>
      <c r="C149" s="87"/>
      <c r="E149"/>
      <c r="F149"/>
    </row>
    <row r="150" spans="2:6" ht="20.100000000000001" customHeight="1" x14ac:dyDescent="0.25">
      <c r="B150" s="85"/>
      <c r="C150" s="88" t="s">
        <v>245</v>
      </c>
      <c r="E150"/>
      <c r="F150"/>
    </row>
    <row r="151" spans="2:6" ht="20.100000000000001" customHeight="1" x14ac:dyDescent="0.25">
      <c r="B151" s="85">
        <v>1</v>
      </c>
      <c r="C151" s="86" t="s">
        <v>246</v>
      </c>
      <c r="E151"/>
      <c r="F151"/>
    </row>
    <row r="152" spans="2:6" ht="20.100000000000001" customHeight="1" x14ac:dyDescent="0.25">
      <c r="B152" s="85">
        <v>1</v>
      </c>
      <c r="C152" s="86" t="s">
        <v>247</v>
      </c>
      <c r="E152"/>
      <c r="F152"/>
    </row>
    <row r="153" spans="2:6" ht="20.100000000000001" customHeight="1" x14ac:dyDescent="0.25">
      <c r="B153" s="85">
        <v>1</v>
      </c>
      <c r="C153" s="86" t="s">
        <v>248</v>
      </c>
      <c r="E153"/>
      <c r="F153"/>
    </row>
    <row r="154" spans="2:6" ht="20.100000000000001" customHeight="1" x14ac:dyDescent="0.25">
      <c r="B154" s="85">
        <v>1</v>
      </c>
      <c r="C154" s="86" t="s">
        <v>249</v>
      </c>
      <c r="E154"/>
      <c r="F154"/>
    </row>
    <row r="155" spans="2:6" ht="20.100000000000001" customHeight="1" x14ac:dyDescent="0.25">
      <c r="B155" s="85">
        <v>1</v>
      </c>
      <c r="C155" s="86" t="s">
        <v>250</v>
      </c>
      <c r="E155"/>
      <c r="F155"/>
    </row>
    <row r="156" spans="2:6" ht="20.100000000000001" customHeight="1" x14ac:dyDescent="0.25">
      <c r="B156" s="85">
        <v>5</v>
      </c>
      <c r="C156" s="87" t="s">
        <v>251</v>
      </c>
      <c r="E156"/>
      <c r="F156"/>
    </row>
    <row r="157" spans="2:6" ht="20.100000000000001" customHeight="1" x14ac:dyDescent="0.25">
      <c r="B157" s="83">
        <f>SUM(B151:B156)</f>
        <v>10</v>
      </c>
      <c r="C157" s="87"/>
      <c r="E157"/>
      <c r="F157"/>
    </row>
    <row r="158" spans="2:6" ht="20.100000000000001" customHeight="1" x14ac:dyDescent="0.25">
      <c r="B158" s="85"/>
      <c r="C158" s="87"/>
      <c r="E158"/>
      <c r="F158"/>
    </row>
    <row r="159" spans="2:6" ht="20.100000000000001" customHeight="1" x14ac:dyDescent="0.25">
      <c r="B159" s="85"/>
      <c r="C159" s="88" t="s">
        <v>252</v>
      </c>
      <c r="E159"/>
      <c r="F159"/>
    </row>
    <row r="160" spans="2:6" ht="20.100000000000001" customHeight="1" x14ac:dyDescent="0.25">
      <c r="B160" s="85">
        <v>1</v>
      </c>
      <c r="C160" s="86" t="s">
        <v>246</v>
      </c>
      <c r="E160"/>
      <c r="F160"/>
    </row>
    <row r="161" spans="2:6" ht="20.100000000000001" customHeight="1" x14ac:dyDescent="0.25">
      <c r="B161" s="85">
        <v>1</v>
      </c>
      <c r="C161" s="86" t="s">
        <v>247</v>
      </c>
      <c r="E161"/>
      <c r="F161"/>
    </row>
    <row r="162" spans="2:6" ht="20.100000000000001" customHeight="1" x14ac:dyDescent="0.25">
      <c r="B162" s="85">
        <v>1</v>
      </c>
      <c r="C162" s="86" t="s">
        <v>248</v>
      </c>
      <c r="E162"/>
      <c r="F162"/>
    </row>
    <row r="163" spans="2:6" ht="20.100000000000001" customHeight="1" x14ac:dyDescent="0.25">
      <c r="B163" s="85">
        <v>1</v>
      </c>
      <c r="C163" s="86" t="s">
        <v>249</v>
      </c>
      <c r="E163"/>
      <c r="F163"/>
    </row>
    <row r="164" spans="2:6" ht="20.100000000000001" customHeight="1" x14ac:dyDescent="0.25">
      <c r="B164" s="85">
        <v>1</v>
      </c>
      <c r="C164" s="86" t="s">
        <v>250</v>
      </c>
      <c r="E164"/>
      <c r="F164"/>
    </row>
    <row r="165" spans="2:6" ht="20.100000000000001" customHeight="1" x14ac:dyDescent="0.25">
      <c r="B165" s="85">
        <v>5</v>
      </c>
      <c r="C165" s="86" t="s">
        <v>251</v>
      </c>
      <c r="E165"/>
      <c r="F165"/>
    </row>
    <row r="166" spans="2:6" ht="20.100000000000001" customHeight="1" x14ac:dyDescent="0.25">
      <c r="B166" s="83">
        <f>SUM(B160:B165)</f>
        <v>10</v>
      </c>
      <c r="C166" s="87"/>
      <c r="E166"/>
      <c r="F166"/>
    </row>
    <row r="167" spans="2:6" ht="20.100000000000001" customHeight="1" x14ac:dyDescent="0.25">
      <c r="B167" s="85"/>
      <c r="C167" s="87"/>
      <c r="E167"/>
      <c r="F167"/>
    </row>
    <row r="168" spans="2:6" ht="20.100000000000001" customHeight="1" x14ac:dyDescent="0.25">
      <c r="B168" s="85"/>
      <c r="C168" s="88" t="s">
        <v>253</v>
      </c>
      <c r="E168"/>
      <c r="F168"/>
    </row>
    <row r="169" spans="2:6" ht="20.100000000000001" customHeight="1" x14ac:dyDescent="0.25">
      <c r="B169" s="85">
        <v>1</v>
      </c>
      <c r="C169" s="86" t="s">
        <v>246</v>
      </c>
      <c r="E169"/>
      <c r="F169"/>
    </row>
    <row r="170" spans="2:6" ht="20.100000000000001" customHeight="1" x14ac:dyDescent="0.25">
      <c r="B170" s="85">
        <v>1</v>
      </c>
      <c r="C170" s="86" t="s">
        <v>247</v>
      </c>
      <c r="E170"/>
      <c r="F170"/>
    </row>
    <row r="171" spans="2:6" ht="20.100000000000001" customHeight="1" x14ac:dyDescent="0.25">
      <c r="B171" s="85">
        <v>1</v>
      </c>
      <c r="C171" s="86" t="s">
        <v>248</v>
      </c>
      <c r="E171"/>
      <c r="F171"/>
    </row>
    <row r="172" spans="2:6" ht="20.100000000000001" customHeight="1" x14ac:dyDescent="0.25">
      <c r="B172" s="85">
        <v>1</v>
      </c>
      <c r="C172" s="86" t="s">
        <v>249</v>
      </c>
      <c r="E172"/>
      <c r="F172"/>
    </row>
    <row r="173" spans="2:6" ht="20.100000000000001" customHeight="1" x14ac:dyDescent="0.25">
      <c r="B173" s="85">
        <v>1</v>
      </c>
      <c r="C173" s="86" t="s">
        <v>250</v>
      </c>
      <c r="E173"/>
      <c r="F173"/>
    </row>
    <row r="174" spans="2:6" ht="20.100000000000001" customHeight="1" x14ac:dyDescent="0.25">
      <c r="B174" s="80">
        <v>5</v>
      </c>
      <c r="C174" s="86" t="s">
        <v>251</v>
      </c>
      <c r="E174"/>
      <c r="F174"/>
    </row>
    <row r="175" spans="2:6" ht="20.100000000000001" customHeight="1" x14ac:dyDescent="0.25">
      <c r="B175" s="89">
        <f>SUM(B169:B174)</f>
        <v>10</v>
      </c>
      <c r="C175" s="87"/>
      <c r="E175"/>
      <c r="F175"/>
    </row>
    <row r="176" spans="2:6" ht="20.100000000000001" customHeight="1" x14ac:dyDescent="0.25">
      <c r="B176" s="103"/>
      <c r="C176" s="91"/>
      <c r="E176"/>
      <c r="F176"/>
    </row>
    <row r="177" spans="1:6" ht="20.100000000000001" customHeight="1" x14ac:dyDescent="0.25">
      <c r="B177" s="103"/>
      <c r="C177" s="104" t="s">
        <v>269</v>
      </c>
      <c r="E177"/>
      <c r="F177"/>
    </row>
    <row r="178" spans="1:6" ht="20.100000000000001" customHeight="1" x14ac:dyDescent="0.25">
      <c r="B178" s="103">
        <v>2</v>
      </c>
      <c r="C178" s="91" t="s">
        <v>270</v>
      </c>
      <c r="E178"/>
      <c r="F178"/>
    </row>
    <row r="179" spans="1:6" ht="20.100000000000001" customHeight="1" x14ac:dyDescent="0.25">
      <c r="B179" s="103">
        <v>2</v>
      </c>
      <c r="C179" s="91" t="s">
        <v>271</v>
      </c>
      <c r="E179"/>
      <c r="F179"/>
    </row>
    <row r="180" spans="1:6" ht="20.100000000000001" customHeight="1" x14ac:dyDescent="0.25">
      <c r="B180" s="90">
        <v>2</v>
      </c>
      <c r="C180" s="91" t="s">
        <v>272</v>
      </c>
      <c r="E180"/>
      <c r="F180"/>
    </row>
    <row r="181" spans="1:6" ht="20.100000000000001" customHeight="1" x14ac:dyDescent="0.25">
      <c r="B181" s="62"/>
      <c r="C181" s="82"/>
      <c r="E181"/>
      <c r="F181"/>
    </row>
    <row r="182" spans="1:6" ht="20.100000000000001" customHeight="1" x14ac:dyDescent="0.25">
      <c r="B182" s="38">
        <v>1</v>
      </c>
      <c r="C182" s="92" t="s">
        <v>254</v>
      </c>
      <c r="E182"/>
      <c r="F182"/>
    </row>
    <row r="183" spans="1:6" ht="20.100000000000001" customHeight="1" x14ac:dyDescent="0.25">
      <c r="B183" s="38">
        <v>6</v>
      </c>
      <c r="C183" s="92" t="s">
        <v>255</v>
      </c>
      <c r="E183"/>
      <c r="F183"/>
    </row>
    <row r="184" spans="1:6" ht="20.100000000000001" customHeight="1" x14ac:dyDescent="0.25">
      <c r="B184" s="38">
        <v>1</v>
      </c>
      <c r="C184" s="92" t="s">
        <v>256</v>
      </c>
      <c r="E184"/>
      <c r="F184"/>
    </row>
    <row r="185" spans="1:6" ht="20.100000000000001" customHeight="1" x14ac:dyDescent="0.25">
      <c r="B185" s="38">
        <v>1</v>
      </c>
      <c r="C185" s="92" t="s">
        <v>257</v>
      </c>
      <c r="E185"/>
      <c r="F185"/>
    </row>
    <row r="186" spans="1:6" ht="20.100000000000001" customHeight="1" x14ac:dyDescent="0.25">
      <c r="B186" s="38">
        <v>1</v>
      </c>
      <c r="C186" s="92" t="s">
        <v>258</v>
      </c>
      <c r="E186"/>
      <c r="F186"/>
    </row>
    <row r="187" spans="1:6" ht="20.100000000000001" customHeight="1" x14ac:dyDescent="0.25">
      <c r="B187" s="38">
        <v>2</v>
      </c>
      <c r="C187" s="92" t="s">
        <v>259</v>
      </c>
      <c r="E187"/>
      <c r="F187"/>
    </row>
    <row r="188" spans="1:6" ht="20.100000000000001" customHeight="1" x14ac:dyDescent="0.25">
      <c r="B188" s="44">
        <f>SUM(B182:B187)</f>
        <v>12</v>
      </c>
      <c r="C188" s="80"/>
      <c r="E188"/>
      <c r="F188"/>
    </row>
    <row r="189" spans="1:6" ht="20.100000000000001" customHeight="1" x14ac:dyDescent="0.25">
      <c r="B189" s="44"/>
      <c r="C189" s="80"/>
      <c r="E189"/>
      <c r="F189"/>
    </row>
    <row r="190" spans="1:6" ht="20.100000000000001" customHeight="1" x14ac:dyDescent="0.25">
      <c r="B190" s="62"/>
      <c r="C190" s="82"/>
      <c r="E190"/>
      <c r="F190"/>
    </row>
    <row r="191" spans="1:6" ht="20.100000000000001" customHeight="1" x14ac:dyDescent="0.25">
      <c r="B191" s="62"/>
      <c r="C191" s="82"/>
      <c r="E191"/>
      <c r="F191"/>
    </row>
    <row r="192" spans="1:6" ht="20.100000000000001" customHeight="1" x14ac:dyDescent="0.25">
      <c r="A192" s="31"/>
      <c r="B192" s="67"/>
      <c r="C192" s="68"/>
      <c r="D192" s="68"/>
      <c r="E192"/>
      <c r="F192"/>
    </row>
    <row r="193" spans="1:7" ht="20.100000000000001" customHeight="1" x14ac:dyDescent="0.25">
      <c r="A193" s="31"/>
      <c r="B193" s="67"/>
      <c r="C193" s="68"/>
      <c r="D193" s="68"/>
      <c r="E193"/>
      <c r="F193"/>
    </row>
    <row r="194" spans="1:7" ht="20.100000000000001" customHeight="1" x14ac:dyDescent="0.25">
      <c r="A194" s="31"/>
      <c r="B194" s="67"/>
      <c r="C194" s="68"/>
      <c r="D194" s="68"/>
      <c r="E194"/>
      <c r="F194"/>
    </row>
    <row r="195" spans="1:7" ht="20.100000000000001" customHeight="1" x14ac:dyDescent="0.25">
      <c r="A195" s="31"/>
      <c r="B195" s="67"/>
      <c r="C195" s="68"/>
      <c r="D195" s="68"/>
      <c r="E195"/>
      <c r="F195"/>
    </row>
    <row r="196" spans="1:7" ht="20.100000000000001" customHeight="1" thickBot="1" x14ac:dyDescent="0.3">
      <c r="A196" s="69" t="s">
        <v>140</v>
      </c>
      <c r="B196" s="69"/>
      <c r="C196" s="70"/>
      <c r="D196" s="69"/>
      <c r="E196" s="69"/>
      <c r="F196" s="69"/>
      <c r="G196" s="69"/>
    </row>
    <row r="197" spans="1:7" ht="20.100000000000001" customHeight="1" x14ac:dyDescent="0.25">
      <c r="A197" s="69"/>
      <c r="B197" s="69"/>
      <c r="C197" s="69"/>
      <c r="D197" s="69"/>
      <c r="E197" s="69"/>
      <c r="F197" s="69"/>
      <c r="G197" s="69"/>
    </row>
    <row r="198" spans="1:7" ht="20.100000000000001" customHeight="1" x14ac:dyDescent="0.25">
      <c r="A198" s="69"/>
      <c r="B198" s="69"/>
      <c r="C198" s="69"/>
      <c r="D198" s="69"/>
      <c r="E198" s="69"/>
      <c r="F198" s="69"/>
      <c r="G198" s="69"/>
    </row>
    <row r="199" spans="1:7" ht="20.100000000000001" customHeight="1" x14ac:dyDescent="0.25">
      <c r="A199" s="69"/>
      <c r="B199" s="69"/>
      <c r="C199" s="69"/>
      <c r="D199" s="69"/>
      <c r="E199" s="69"/>
      <c r="F199" s="69"/>
      <c r="G199" s="69"/>
    </row>
    <row r="200" spans="1:7" ht="20.100000000000001" customHeight="1" x14ac:dyDescent="0.25">
      <c r="A200" s="69"/>
      <c r="B200" s="69"/>
      <c r="C200" s="69"/>
      <c r="D200" s="69"/>
      <c r="E200" s="69"/>
      <c r="F200" s="69"/>
      <c r="G200" s="69"/>
    </row>
    <row r="201" spans="1:7" ht="20.100000000000001" customHeight="1" thickBot="1" x14ac:dyDescent="0.3">
      <c r="A201" s="69" t="s">
        <v>141</v>
      </c>
      <c r="B201" s="69"/>
      <c r="C201" s="70"/>
      <c r="D201" s="69"/>
      <c r="E201" s="69"/>
      <c r="F201" s="69"/>
      <c r="G201" s="69"/>
    </row>
    <row r="202" spans="1:7" ht="20.100000000000001" customHeight="1" x14ac:dyDescent="0.25">
      <c r="A202" s="69"/>
      <c r="B202" s="69"/>
      <c r="C202" s="69"/>
      <c r="D202" s="69"/>
      <c r="E202" s="69"/>
      <c r="F202" s="69"/>
      <c r="G202" s="69"/>
    </row>
    <row r="203" spans="1:7" ht="20.100000000000001" customHeight="1" x14ac:dyDescent="0.25">
      <c r="A203" s="69"/>
      <c r="B203" s="69"/>
      <c r="C203" s="69"/>
      <c r="D203" s="69"/>
      <c r="E203" s="69"/>
      <c r="F203" s="69"/>
      <c r="G203" s="69"/>
    </row>
    <row r="204" spans="1:7" ht="20.100000000000001" customHeight="1" x14ac:dyDescent="0.25">
      <c r="A204"/>
      <c r="B204"/>
      <c r="C204"/>
      <c r="D204"/>
      <c r="E204"/>
      <c r="F204"/>
      <c r="G204"/>
    </row>
    <row r="205" spans="1:7" ht="20.100000000000001" customHeight="1" x14ac:dyDescent="0.25">
      <c r="A205"/>
      <c r="B205"/>
      <c r="C205"/>
      <c r="D205"/>
      <c r="E205"/>
      <c r="F205"/>
      <c r="G205"/>
    </row>
    <row r="206" spans="1:7" ht="20.100000000000001" customHeight="1" thickBot="1" x14ac:dyDescent="0.3">
      <c r="A206" s="69" t="s">
        <v>142</v>
      </c>
      <c r="B206" s="69"/>
      <c r="C206" s="70"/>
      <c r="D206" s="69"/>
      <c r="E206" s="69"/>
      <c r="F206" s="69"/>
      <c r="G206" s="69"/>
    </row>
    <row r="207" spans="1:7" ht="20.100000000000001" customHeight="1" x14ac:dyDescent="0.25">
      <c r="A207" s="69"/>
      <c r="B207" s="69"/>
      <c r="C207" s="69"/>
      <c r="D207" s="69"/>
      <c r="E207" s="69"/>
      <c r="F207" s="69"/>
      <c r="G207" s="69"/>
    </row>
    <row r="208" spans="1:7" ht="20.100000000000001" customHeight="1" x14ac:dyDescent="0.25">
      <c r="A208" s="69"/>
      <c r="B208" s="69"/>
      <c r="C208" s="69"/>
      <c r="D208" s="69"/>
      <c r="E208" s="69"/>
      <c r="F208" s="69"/>
      <c r="G208" s="69"/>
    </row>
    <row r="209" spans="1:7" ht="20.100000000000001" customHeight="1" x14ac:dyDescent="0.2">
      <c r="A209" s="72"/>
      <c r="B209" s="72"/>
      <c r="C209" s="73"/>
      <c r="D209" s="74"/>
      <c r="E209" s="74"/>
      <c r="F209" s="74"/>
      <c r="G209" s="74"/>
    </row>
    <row r="210" spans="1:7" ht="20.100000000000001" customHeight="1" thickBot="1" x14ac:dyDescent="0.3">
      <c r="A210" s="69" t="s">
        <v>143</v>
      </c>
      <c r="B210" s="69"/>
      <c r="C210" s="70"/>
      <c r="D210" s="74"/>
      <c r="E210" s="74"/>
      <c r="F210" s="74"/>
      <c r="G210" s="74"/>
    </row>
  </sheetData>
  <mergeCells count="6">
    <mergeCell ref="B143:C143"/>
    <mergeCell ref="A2:G2"/>
    <mergeCell ref="A3:G3"/>
    <mergeCell ref="A4:G4"/>
    <mergeCell ref="O4:P5"/>
    <mergeCell ref="A121:C121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2023-01-24T17:44:13Z</cp:lastPrinted>
  <dcterms:created xsi:type="dcterms:W3CDTF">2023-01-24T14:40:09Z</dcterms:created>
  <dcterms:modified xsi:type="dcterms:W3CDTF">2023-01-24T17:44:21Z</dcterms:modified>
</cp:coreProperties>
</file>