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E430D97-09BD-425B-AD85-049E4162B11F}" xr6:coauthVersionLast="47" xr6:coauthVersionMax="47" xr10:uidLastSave="{00000000-0000-0000-0000-000000000000}"/>
  <bookViews>
    <workbookView xWindow="-120" yWindow="-120" windowWidth="29040" windowHeight="15840" xr2:uid="{24670596-D29B-482E-9AA2-B7D3BE4D13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31" i="1"/>
  <c r="B265" i="1"/>
  <c r="B257" i="1"/>
  <c r="B248" i="1"/>
  <c r="B239" i="1"/>
  <c r="B230" i="1"/>
  <c r="D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D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D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B222" i="1" l="1"/>
  <c r="B213" i="1"/>
  <c r="B193" i="1"/>
  <c r="B179" i="1"/>
  <c r="G113" i="1"/>
  <c r="G112" i="1"/>
  <c r="G111" i="1"/>
  <c r="G110" i="1"/>
  <c r="G109" i="1"/>
  <c r="G108" i="1"/>
  <c r="D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D92" i="1"/>
  <c r="G91" i="1"/>
  <c r="G90" i="1"/>
  <c r="G89" i="1"/>
  <c r="G88" i="1"/>
  <c r="G87" i="1"/>
  <c r="G86" i="1"/>
  <c r="G85" i="1"/>
  <c r="G84" i="1"/>
  <c r="G83" i="1"/>
  <c r="G82" i="1"/>
  <c r="G81" i="1"/>
  <c r="G80" i="1"/>
  <c r="D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D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C7" i="1"/>
  <c r="G161" i="1" l="1"/>
  <c r="G162" i="1" s="1"/>
  <c r="G163" i="1" s="1"/>
</calcChain>
</file>

<file path=xl/sharedStrings.xml><?xml version="1.0" encoding="utf-8"?>
<sst xmlns="http://schemas.openxmlformats.org/spreadsheetml/2006/main" count="460" uniqueCount="436">
  <si>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</si>
  <si>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</si>
  <si>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</si>
  <si>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</si>
  <si>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</si>
  <si>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</si>
  <si>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</si>
  <si>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</si>
  <si>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</si>
  <si>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</si>
  <si>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</si>
  <si>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</si>
  <si>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</si>
  <si>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</si>
  <si>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</si>
  <si>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</si>
  <si>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DR. LUZURIAGA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</si>
  <si>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</si>
  <si>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</si>
  <si>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</si>
  <si>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</si>
  <si>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</si>
  <si>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</si>
  <si>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</si>
  <si>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</si>
  <si>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</si>
  <si>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</si>
  <si>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15L-HF-008</t>
  </si>
  <si>
    <t>Locking Screw 1.5*8mm</t>
  </si>
  <si>
    <t>15L-HF-010</t>
  </si>
  <si>
    <t>Locking Screw 1.5*10mm</t>
  </si>
  <si>
    <t>15L-HF-012</t>
  </si>
  <si>
    <t>J200821-L033</t>
  </si>
  <si>
    <t>Locking Screw 1.5*12mm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</si>
  <si>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</si>
  <si>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</si>
  <si>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</si>
  <si>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</si>
  <si>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</si>
  <si>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</si>
  <si>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</si>
  <si>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</si>
  <si>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</si>
  <si>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</si>
  <si>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</si>
  <si>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</si>
  <si>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</si>
  <si>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</si>
  <si>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</si>
  <si>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</si>
  <si>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</si>
  <si>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</si>
  <si>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</si>
  <si>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</si>
  <si>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</si>
  <si>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</si>
  <si>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</si>
  <si>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</si>
  <si>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</si>
  <si>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</si>
  <si>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</si>
  <si>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</si>
  <si>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</si>
  <si>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</si>
  <si>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</si>
  <si>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</si>
  <si>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</si>
  <si>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</si>
  <si>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</si>
  <si>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</si>
  <si>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</si>
  <si>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</si>
  <si>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</si>
  <si>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</si>
  <si>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</si>
  <si>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</si>
  <si>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</si>
  <si>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</si>
  <si>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</si>
  <si>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</si>
  <si>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</si>
  <si>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</si>
  <si>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</si>
  <si>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</si>
  <si>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</si>
  <si>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</si>
  <si>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</si>
  <si>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</si>
  <si>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</si>
  <si>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</si>
  <si>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</si>
  <si>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</si>
  <si>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</si>
  <si>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</si>
  <si>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</si>
  <si>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</si>
  <si>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</si>
  <si>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</si>
  <si>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</si>
  <si>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</si>
  <si>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</si>
  <si>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</si>
  <si>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</si>
  <si>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</si>
  <si>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</si>
  <si>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</si>
  <si>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</si>
  <si>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</si>
  <si>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</si>
  <si>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</si>
  <si>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</si>
  <si>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</si>
  <si>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</si>
  <si>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</si>
  <si>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</si>
  <si>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</si>
  <si>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</si>
  <si>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</si>
  <si>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</si>
  <si>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</si>
  <si>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</si>
  <si>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</si>
  <si>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</si>
  <si>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</si>
  <si>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</si>
  <si>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</si>
  <si>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</si>
  <si>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</si>
  <si>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</si>
  <si>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</si>
  <si>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</si>
  <si>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</si>
  <si>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</si>
  <si>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</si>
  <si>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</si>
  <si>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</si>
  <si>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</si>
  <si>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</si>
  <si>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</si>
  <si>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</si>
  <si>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</si>
  <si>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</si>
  <si>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</si>
  <si>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</si>
  <si>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</si>
  <si>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</si>
  <si>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</si>
  <si>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</si>
  <si>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</si>
  <si>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</si>
  <si>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</si>
  <si>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</si>
  <si>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</si>
  <si>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</si>
  <si>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</si>
  <si>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</si>
  <si>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</si>
  <si>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</si>
  <si>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</si>
  <si>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</si>
  <si>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</si>
  <si>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</si>
  <si>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</si>
  <si>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</si>
  <si>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</si>
  <si>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</si>
  <si>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</si>
  <si>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</si>
  <si>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</si>
  <si>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</si>
  <si>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</si>
  <si>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</si>
  <si>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</si>
  <si>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</si>
  <si>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</si>
  <si>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</si>
  <si>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</si>
  <si>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</si>
  <si>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</si>
  <si>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</si>
  <si>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</si>
  <si>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</si>
  <si>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</si>
  <si>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</si>
  <si>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</si>
  <si>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</si>
  <si>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</si>
  <si>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</si>
  <si>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</si>
  <si>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</si>
  <si>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</si>
  <si>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</si>
  <si>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</si>
  <si>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</si>
  <si>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</si>
  <si>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</si>
  <si>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</si>
  <si>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</si>
  <si>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</si>
  <si>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J200514-L001</t>
  </si>
  <si>
    <t>15L-HF-009</t>
  </si>
  <si>
    <t>R200305-L020</t>
  </si>
  <si>
    <t>Locking Screw 1.5*9mm</t>
  </si>
  <si>
    <t>J201019-L019</t>
  </si>
  <si>
    <t>15L-HF-011</t>
  </si>
  <si>
    <t>R200513-L073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</si>
  <si>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</si>
  <si>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</si>
  <si>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</si>
  <si>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</si>
  <si>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</si>
  <si>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</si>
  <si>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</si>
  <si>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</si>
  <si>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</si>
  <si>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</si>
  <si>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</si>
  <si>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</si>
  <si>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</si>
  <si>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</si>
  <si>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</si>
  <si>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</si>
  <si>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</si>
  <si>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</si>
  <si>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</si>
  <si>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</si>
  <si>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</si>
  <si>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</si>
  <si>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</si>
  <si>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</si>
  <si>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</si>
  <si>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</si>
  <si>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</si>
  <si>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</si>
  <si>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</si>
  <si>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</si>
  <si>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</si>
  <si>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</si>
  <si>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</si>
  <si>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</si>
  <si>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</si>
  <si>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</si>
  <si>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</si>
  <si>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</si>
  <si>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</si>
  <si>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</si>
  <si>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</si>
  <si>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</si>
  <si>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</si>
  <si>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</si>
  <si>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</si>
  <si>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</si>
  <si>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</si>
  <si>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</si>
  <si>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</si>
  <si>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</si>
  <si>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</si>
  <si>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</si>
  <si>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</si>
  <si>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</si>
  <si>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</si>
  <si>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</si>
  <si>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</si>
  <si>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</si>
  <si>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</si>
  <si>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</si>
  <si>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</si>
  <si>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</si>
  <si>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</si>
  <si>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</si>
  <si>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</si>
  <si>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</si>
  <si>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</si>
  <si>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</si>
  <si>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</si>
  <si>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</si>
  <si>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</si>
  <si>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</si>
  <si>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>CANTIDAD</t>
  </si>
  <si>
    <t>INTERCAMBIADOR DE BATERIA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</si>
  <si>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</si>
  <si>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</si>
  <si>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</si>
  <si>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</si>
  <si>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</si>
  <si>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</si>
  <si>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</si>
  <si>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</si>
  <si>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</si>
  <si>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</si>
  <si>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</si>
  <si>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</si>
  <si>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</si>
  <si>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</si>
  <si>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</si>
  <si>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</si>
  <si>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</si>
  <si>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</si>
  <si>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</si>
  <si>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</si>
  <si>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</si>
  <si>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</si>
  <si>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</si>
  <si>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</si>
  <si>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</si>
  <si>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</si>
  <si>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</si>
  <si>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</si>
  <si>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</si>
  <si>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</si>
  <si>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</si>
  <si>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</si>
  <si>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</si>
  <si>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</si>
  <si>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</si>
  <si>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</si>
  <si>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</si>
  <si>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</si>
  <si>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</si>
  <si>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</si>
  <si>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</si>
  <si>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</si>
  <si>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</si>
  <si>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</si>
  <si>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</si>
  <si>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</si>
  <si>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</si>
  <si>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</si>
  <si>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BATERIAS</t>
  </si>
  <si>
    <t xml:space="preserve">MALETA DE TRANSPORTE 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</si>
  <si>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</si>
  <si>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</si>
  <si>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</si>
  <si>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</si>
  <si>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</si>
  <si>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</si>
  <si>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</si>
  <si>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</si>
  <si>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</si>
  <si>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</si>
  <si>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</si>
  <si>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</si>
  <si>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</si>
  <si>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</si>
  <si>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</si>
  <si>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</si>
  <si>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</si>
  <si>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</si>
  <si>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</si>
  <si>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</si>
  <si>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</si>
  <si>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</si>
  <si>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</si>
  <si>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</si>
  <si>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</si>
  <si>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</si>
  <si>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</si>
  <si>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</si>
  <si>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</si>
  <si>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</si>
  <si>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</si>
  <si>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</si>
  <si>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</si>
  <si>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</si>
  <si>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</si>
  <si>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</si>
  <si>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</si>
  <si>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</si>
  <si>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</si>
  <si>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</si>
  <si>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</si>
  <si>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</si>
  <si>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</si>
  <si>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</si>
  <si>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</si>
  <si>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</si>
  <si>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</si>
  <si>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</si>
  <si>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</si>
  <si>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</si>
  <si>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</si>
  <si>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</si>
  <si>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</si>
  <si>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</si>
  <si>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</si>
  <si>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</si>
  <si>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</si>
  <si>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</si>
  <si>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</si>
  <si>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</si>
  <si>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</si>
  <si>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</si>
  <si>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</si>
  <si>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</si>
  <si>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</si>
  <si>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</si>
  <si>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</si>
  <si>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</si>
  <si>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</si>
  <si>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</si>
  <si>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</si>
  <si>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</si>
  <si>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</si>
  <si>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</si>
  <si>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</si>
  <si>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</si>
  <si>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</si>
  <si>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</si>
  <si>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</si>
  <si>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</si>
  <si>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</si>
  <si>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</si>
  <si>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</si>
  <si>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</si>
  <si>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</si>
  <si>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</si>
  <si>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</si>
  <si>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</si>
  <si>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</si>
  <si>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</si>
  <si>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</si>
  <si>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</si>
  <si>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</si>
  <si>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</si>
  <si>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</si>
  <si>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</si>
  <si>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</si>
  <si>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</si>
  <si>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ACCULAN</t>
  </si>
  <si>
    <t>PROLONGADOR CLAVOS KIRSCHNER</t>
  </si>
  <si>
    <t>BATERIAS # 3 # 4</t>
  </si>
  <si>
    <t>NEIQ0866</t>
  </si>
  <si>
    <t>LUIS CARDONA</t>
  </si>
  <si>
    <t>13:00PM</t>
  </si>
  <si>
    <t>INSTRUMENTAL ACUTEC 2.5/3.5/4.0 # 2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</si>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</sst>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165" fontId="13" fillId="0" borderId="1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7" fontId="9" fillId="0" borderId="1" xfId="5" applyNumberFormat="1" applyFont="1" applyBorder="1"/>
    <xf numFmtId="0" fontId="9" fillId="0" borderId="0" xfId="0" applyFont="1" applyAlignment="1">
      <alignment horizontal="right"/>
    </xf>
    <xf numFmtId="44" fontId="14" fillId="0" borderId="1" xfId="1" applyFont="1" applyBorder="1"/>
    <xf numFmtId="167" fontId="9" fillId="0" borderId="0" xfId="5" applyNumberFormat="1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21" fillId="0" borderId="4" xfId="0" applyFont="1" applyBorder="1"/>
    <xf numFmtId="0" fontId="21" fillId="0" borderId="0" xfId="0" applyFont="1"/>
    <xf numFmtId="0" fontId="8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4" xfId="0" applyFont="1" applyBorder="1" applyAlignment="1">
      <alignment horizontal="left"/>
    </xf>
    <xf numFmtId="0" fontId="19" fillId="0" borderId="4" xfId="0" applyFont="1" applyBorder="1" applyAlignment="1">
      <alignment wrapText="1"/>
    </xf>
    <xf numFmtId="0" fontId="22" fillId="7" borderId="3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22" fillId="8" borderId="6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7" fillId="0" borderId="1" xfId="3" applyFont="1" applyBorder="1" applyAlignment="1">
      <alignment wrapText="1"/>
    </xf>
    <xf numFmtId="0" fontId="18" fillId="0" borderId="8" xfId="0" applyFont="1" applyBorder="1" applyAlignment="1">
      <alignment horizontal="center"/>
    </xf>
    <xf numFmtId="0" fontId="22" fillId="8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20" fillId="2" borderId="0" xfId="2" applyNumberFormat="1" applyFont="1" applyFill="1" applyBorder="1" applyAlignment="1">
      <alignment horizontal="center"/>
    </xf>
    <xf numFmtId="0" fontId="21" fillId="0" borderId="0" xfId="0" applyFont="1" applyBorder="1"/>
    <xf numFmtId="0" fontId="19" fillId="0" borderId="0" xfId="0" applyFont="1" applyBorder="1" applyAlignment="1">
      <alignment horizontal="left"/>
    </xf>
    <xf numFmtId="0" fontId="13" fillId="0" borderId="0" xfId="0" applyFont="1" applyBorder="1"/>
    <xf numFmtId="3" fontId="19" fillId="0" borderId="0" xfId="0" applyNumberFormat="1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165" fontId="13" fillId="0" borderId="0" xfId="0" applyNumberFormat="1" applyFont="1" applyBorder="1"/>
    <xf numFmtId="165" fontId="1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1" fontId="8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13" fillId="0" borderId="1" xfId="0" applyNumberFormat="1" applyFont="1" applyBorder="1" applyAlignment="1">
      <alignment horizontal="center" vertical="center"/>
    </xf>
    <xf numFmtId="167" fontId="8" fillId="0" borderId="1" xfId="5" applyNumberFormat="1" applyFont="1" applyBorder="1"/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" fontId="9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/>
    <xf numFmtId="0" fontId="13" fillId="0" borderId="6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3" applyFont="1" applyBorder="1" applyAlignment="1">
      <alignment horizontal="center"/>
    </xf>
    <xf numFmtId="1" fontId="14" fillId="0" borderId="1" xfId="3" applyNumberFormat="1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4" fillId="0" borderId="0" xfId="1" applyFont="1" applyBorder="1"/>
    <xf numFmtId="0" fontId="14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25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3" fontId="8" fillId="0" borderId="1" xfId="0" applyNumberFormat="1" applyFont="1" applyBorder="1" applyAlignment="1">
      <alignment horizontal="left"/>
    </xf>
    <xf numFmtId="0" fontId="20" fillId="8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</cellXfs>
  <cellStyles count="6">
    <cellStyle name="Moneda" xfId="1" builtinId="4"/>
    <cellStyle name="Moneda [0]" xfId="2" builtinId="7"/>
    <cellStyle name="Moneda 3 2" xfId="5" xr:uid="{A25E78DA-3086-4770-B33B-FBAFA054EA0E}"/>
    <cellStyle name="Moneda 8" xfId="4" xr:uid="{BF19B38D-C955-4CCA-BBC6-DE7E5ECB16C3}"/>
    <cellStyle name="Normal" xfId="0" builtinId="0"/>
    <cellStyle name="Normal 2" xfId="3" xr:uid="{E9AA035D-EAF1-4158-ADEF-109651D97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125606</xdr:rowOff>
    </xdr:from>
    <xdr:to>
      <xdr:col>1</xdr:col>
      <xdr:colOff>1304925</xdr:colOff>
      <xdr:row>5</xdr:row>
      <xdr:rowOff>123826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CCC86-B32E-45FC-9DD5-6A4F6B044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6"/>
          <a:ext cx="2664383" cy="1369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31F9-5E97-469B-A273-036F791ACFE8}">
  <dimension ref="A1:P289"/>
  <sheetViews>
    <sheetView tabSelected="1" topLeftCell="A62" workbookViewId="0">
      <selection activeCell="D49" sqref="D49"/>
    </sheetView>
  </sheetViews>
  <sheetFormatPr baseColWidth="10" defaultColWidth="11.42578125" defaultRowHeight="20.100000000000001" customHeight="1" x14ac:dyDescent="0.2"/>
  <cols>
    <col min="1" max="1" width="21.140625" style="17" bestFit="1" customWidth="1"/>
    <col min="2" max="2" width="23.140625" style="17" customWidth="1"/>
    <col min="3" max="3" width="65.5703125" style="17" customWidth="1"/>
    <col min="4" max="4" width="22.7109375" style="17" bestFit="1" customWidth="1"/>
    <col min="5" max="5" width="22.42578125" style="17" customWidth="1"/>
    <col min="6" max="7" width="20.285156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>
        <f ca="1">NOW()</f>
        <v>44966.41819837963</v>
      </c>
      <c r="D7" s="11" t="s">
        <v>4</v>
      </c>
      <c r="E7" s="13" t="s">
        <v>431</v>
      </c>
      <c r="F7" s="14"/>
      <c r="G7" s="15"/>
      <c r="O7" s="10"/>
      <c r="P7" s="10"/>
    </row>
    <row r="8" spans="1:16" s="8" customFormat="1" ht="20.100000000000001" customHeight="1" x14ac:dyDescent="0.25">
      <c r="A8" s="16"/>
      <c r="B8" s="16"/>
      <c r="C8" s="16"/>
      <c r="D8" s="16"/>
      <c r="E8" s="16"/>
      <c r="F8" s="16"/>
      <c r="G8" s="17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8" t="s">
        <v>6</v>
      </c>
      <c r="D9" s="19" t="s">
        <v>7</v>
      </c>
      <c r="E9" s="20" t="s">
        <v>8</v>
      </c>
      <c r="F9" s="21"/>
      <c r="G9" s="21"/>
      <c r="O9" s="10"/>
      <c r="P9" s="10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17"/>
      <c r="O10" s="10"/>
      <c r="P10" s="10"/>
    </row>
    <row r="11" spans="1:16" s="8" customFormat="1" ht="29.45" customHeight="1" x14ac:dyDescent="0.2">
      <c r="A11" s="11" t="s">
        <v>9</v>
      </c>
      <c r="B11" s="11"/>
      <c r="C11" s="22" t="s">
        <v>10</v>
      </c>
      <c r="D11" s="19" t="s">
        <v>11</v>
      </c>
      <c r="E11" s="18" t="s">
        <v>12</v>
      </c>
      <c r="F11" s="23"/>
      <c r="G11" s="23"/>
      <c r="O11" s="10"/>
      <c r="P11" s="10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17"/>
      <c r="O12" s="24"/>
      <c r="P12" s="24"/>
    </row>
    <row r="13" spans="1:16" s="8" customFormat="1" ht="20.100000000000001" customHeight="1" x14ac:dyDescent="0.2">
      <c r="A13" s="11" t="s">
        <v>13</v>
      </c>
      <c r="B13" s="11"/>
      <c r="C13" s="12">
        <v>44966</v>
      </c>
      <c r="D13" s="19" t="s">
        <v>14</v>
      </c>
      <c r="E13" s="25" t="s">
        <v>433</v>
      </c>
      <c r="F13" s="26"/>
      <c r="G13" s="26"/>
      <c r="O13" s="24"/>
      <c r="P13" s="24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27"/>
      <c r="H14" s="27"/>
      <c r="O14" s="28"/>
      <c r="P14" s="28"/>
    </row>
    <row r="15" spans="1:16" s="8" customFormat="1" ht="20.100000000000001" customHeight="1" x14ac:dyDescent="0.2">
      <c r="A15" s="11" t="s">
        <v>15</v>
      </c>
      <c r="B15" s="11"/>
      <c r="C15" s="18" t="s">
        <v>16</v>
      </c>
      <c r="D15" s="23"/>
      <c r="E15" s="29"/>
      <c r="F15" s="29"/>
      <c r="G15" s="23"/>
      <c r="H15" s="23"/>
      <c r="O15" s="28"/>
      <c r="P15" s="28"/>
    </row>
    <row r="16" spans="1:16" s="8" customFormat="1" ht="20.100000000000001" customHeight="1" x14ac:dyDescent="0.25">
      <c r="A16" s="16"/>
      <c r="B16" s="16"/>
      <c r="C16" s="16"/>
      <c r="D16" s="16"/>
      <c r="E16" s="16"/>
      <c r="F16" s="16"/>
      <c r="G16" s="27"/>
      <c r="H16" s="27"/>
      <c r="O16" s="28"/>
      <c r="P16" s="28"/>
    </row>
    <row r="17" spans="1:16" s="8" customFormat="1" ht="20.100000000000001" customHeight="1" x14ac:dyDescent="0.2">
      <c r="A17" s="11" t="s">
        <v>17</v>
      </c>
      <c r="B17" s="11"/>
      <c r="C17" s="18" t="s">
        <v>432</v>
      </c>
      <c r="D17" s="19" t="s">
        <v>18</v>
      </c>
      <c r="E17" s="25"/>
      <c r="F17" s="29"/>
      <c r="G17" s="23"/>
      <c r="H17" s="23"/>
      <c r="O17" s="28"/>
      <c r="P17" s="28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27"/>
      <c r="H18" s="27"/>
      <c r="O18" s="30"/>
      <c r="P18" s="30"/>
    </row>
    <row r="19" spans="1:16" s="8" customFormat="1" ht="20.100000000000001" customHeight="1" x14ac:dyDescent="0.2">
      <c r="A19" s="11" t="s">
        <v>19</v>
      </c>
      <c r="B19" s="11"/>
      <c r="C19" s="31"/>
      <c r="D19" s="15"/>
      <c r="E19" s="32"/>
      <c r="F19" s="32"/>
      <c r="G19" s="33"/>
      <c r="H19" s="34"/>
      <c r="O19" s="30"/>
      <c r="P19" s="30"/>
    </row>
    <row r="20" spans="1:16" s="8" customFormat="1" ht="20.100000000000001" customHeight="1" x14ac:dyDescent="0.2">
      <c r="A20" s="35"/>
      <c r="B20" s="35"/>
      <c r="C20" s="17"/>
      <c r="D20" s="17"/>
      <c r="E20" s="17"/>
      <c r="F20" s="17"/>
      <c r="G20" s="17"/>
      <c r="H20" s="17"/>
      <c r="O20" s="30"/>
      <c r="P20" s="30"/>
    </row>
    <row r="21" spans="1:16" s="8" customFormat="1" ht="20.100000000000001" customHeight="1" x14ac:dyDescent="0.2">
      <c r="A21" s="35"/>
      <c r="B21" s="35"/>
      <c r="C21" s="17"/>
      <c r="D21" s="17"/>
      <c r="E21" s="17"/>
      <c r="F21" s="17"/>
      <c r="G21" s="17"/>
      <c r="H21" s="17"/>
      <c r="O21" s="30"/>
      <c r="P21" s="30"/>
    </row>
    <row r="22" spans="1:16" s="8" customFormat="1" ht="30" customHeight="1" x14ac:dyDescent="0.2">
      <c r="A22" s="36" t="s">
        <v>20</v>
      </c>
      <c r="B22" s="36" t="s">
        <v>21</v>
      </c>
      <c r="C22" s="36" t="s">
        <v>22</v>
      </c>
      <c r="D22" s="36" t="s">
        <v>23</v>
      </c>
      <c r="E22" s="36" t="s">
        <v>24</v>
      </c>
      <c r="F22" s="37" t="s">
        <v>25</v>
      </c>
      <c r="G22" s="37" t="s">
        <v>26</v>
      </c>
      <c r="O22" s="30"/>
      <c r="P22" s="30"/>
    </row>
    <row r="23" spans="1:16" ht="20.100000000000001" customHeight="1" x14ac:dyDescent="0.2">
      <c r="A23" s="42" t="s">
        <v>34</v>
      </c>
      <c r="B23" s="42" t="s">
        <v>35</v>
      </c>
      <c r="C23" s="42" t="s">
        <v>36</v>
      </c>
      <c r="D23" s="39">
        <v>3</v>
      </c>
      <c r="E23" s="40"/>
      <c r="F23" s="96">
        <v>300</v>
      </c>
      <c r="G23" s="43">
        <f t="shared" ref="G23:G87" si="0">D23*F23</f>
        <v>900</v>
      </c>
    </row>
    <row r="24" spans="1:16" ht="20.100000000000001" customHeight="1" x14ac:dyDescent="0.2">
      <c r="A24" s="42" t="s">
        <v>37</v>
      </c>
      <c r="B24" s="42" t="s">
        <v>38</v>
      </c>
      <c r="C24" s="42" t="s">
        <v>39</v>
      </c>
      <c r="D24" s="39">
        <v>2</v>
      </c>
      <c r="E24" s="40"/>
      <c r="F24" s="96">
        <v>300</v>
      </c>
      <c r="G24" s="43">
        <f t="shared" si="0"/>
        <v>600</v>
      </c>
    </row>
    <row r="25" spans="1:16" ht="20.100000000000001" customHeight="1" x14ac:dyDescent="0.2">
      <c r="A25" s="42" t="s">
        <v>40</v>
      </c>
      <c r="B25" s="42" t="s">
        <v>41</v>
      </c>
      <c r="C25" s="42" t="s">
        <v>42</v>
      </c>
      <c r="D25" s="39">
        <v>2</v>
      </c>
      <c r="E25" s="40"/>
      <c r="F25" s="96">
        <v>300</v>
      </c>
      <c r="G25" s="43">
        <f t="shared" si="0"/>
        <v>600</v>
      </c>
    </row>
    <row r="26" spans="1:16" ht="20.100000000000001" customHeight="1" x14ac:dyDescent="0.2">
      <c r="A26" s="42" t="s">
        <v>43</v>
      </c>
      <c r="B26" s="42" t="s">
        <v>44</v>
      </c>
      <c r="C26" s="42" t="s">
        <v>45</v>
      </c>
      <c r="D26" s="39">
        <v>3</v>
      </c>
      <c r="E26" s="40"/>
      <c r="F26" s="96">
        <v>300</v>
      </c>
      <c r="G26" s="43">
        <f t="shared" si="0"/>
        <v>900</v>
      </c>
    </row>
    <row r="27" spans="1:16" ht="20.100000000000001" customHeight="1" x14ac:dyDescent="0.2">
      <c r="A27" s="42" t="s">
        <v>46</v>
      </c>
      <c r="B27" s="42" t="s">
        <v>47</v>
      </c>
      <c r="C27" s="42" t="s">
        <v>48</v>
      </c>
      <c r="D27" s="39">
        <v>0</v>
      </c>
      <c r="E27" s="40"/>
      <c r="F27" s="96">
        <v>300</v>
      </c>
      <c r="G27" s="43">
        <f t="shared" si="0"/>
        <v>0</v>
      </c>
    </row>
    <row r="28" spans="1:16" ht="20.100000000000001" customHeight="1" x14ac:dyDescent="0.2">
      <c r="A28" s="42" t="s">
        <v>49</v>
      </c>
      <c r="B28" s="42" t="s">
        <v>50</v>
      </c>
      <c r="C28" s="42" t="s">
        <v>51</v>
      </c>
      <c r="D28" s="39">
        <v>1</v>
      </c>
      <c r="E28" s="40"/>
      <c r="F28" s="96">
        <v>300</v>
      </c>
      <c r="G28" s="43">
        <f t="shared" si="0"/>
        <v>300</v>
      </c>
    </row>
    <row r="29" spans="1:16" ht="20.100000000000001" customHeight="1" x14ac:dyDescent="0.2">
      <c r="A29" s="42" t="s">
        <v>52</v>
      </c>
      <c r="B29" s="42" t="s">
        <v>53</v>
      </c>
      <c r="C29" s="42" t="s">
        <v>54</v>
      </c>
      <c r="D29" s="39">
        <v>2</v>
      </c>
      <c r="E29" s="40"/>
      <c r="F29" s="96">
        <v>300</v>
      </c>
      <c r="G29" s="43">
        <f t="shared" si="0"/>
        <v>600</v>
      </c>
    </row>
    <row r="30" spans="1:16" ht="20.100000000000001" customHeight="1" x14ac:dyDescent="0.2">
      <c r="A30" s="42" t="s">
        <v>55</v>
      </c>
      <c r="B30" s="42" t="s">
        <v>56</v>
      </c>
      <c r="C30" s="42" t="s">
        <v>57</v>
      </c>
      <c r="D30" s="39">
        <v>2</v>
      </c>
      <c r="E30" s="40"/>
      <c r="F30" s="96">
        <v>300</v>
      </c>
      <c r="G30" s="43">
        <f t="shared" si="0"/>
        <v>600</v>
      </c>
    </row>
    <row r="31" spans="1:16" ht="20.100000000000001" customHeight="1" x14ac:dyDescent="0.25">
      <c r="A31" s="42"/>
      <c r="B31" s="42"/>
      <c r="C31" s="42"/>
      <c r="D31" s="41">
        <f>SUM(D23:D30)</f>
        <v>15</v>
      </c>
      <c r="E31" s="40"/>
      <c r="F31" s="96"/>
      <c r="G31" s="43"/>
    </row>
    <row r="32" spans="1:16" ht="20.100000000000001" customHeight="1" x14ac:dyDescent="0.2">
      <c r="A32" s="42" t="s">
        <v>58</v>
      </c>
      <c r="B32" s="42" t="s">
        <v>59</v>
      </c>
      <c r="C32" s="42" t="s">
        <v>60</v>
      </c>
      <c r="D32" s="39">
        <v>2</v>
      </c>
      <c r="E32" s="40"/>
      <c r="F32" s="96">
        <v>300</v>
      </c>
      <c r="G32" s="43">
        <f t="shared" si="0"/>
        <v>600</v>
      </c>
    </row>
    <row r="33" spans="1:7" ht="20.100000000000001" customHeight="1" x14ac:dyDescent="0.2">
      <c r="A33" s="42" t="s">
        <v>61</v>
      </c>
      <c r="B33" s="42" t="s">
        <v>62</v>
      </c>
      <c r="C33" s="42" t="s">
        <v>63</v>
      </c>
      <c r="D33" s="39">
        <v>2</v>
      </c>
      <c r="E33" s="40"/>
      <c r="F33" s="96">
        <v>300</v>
      </c>
      <c r="G33" s="43">
        <f t="shared" si="0"/>
        <v>600</v>
      </c>
    </row>
    <row r="34" spans="1:7" ht="20.100000000000001" customHeight="1" x14ac:dyDescent="0.2">
      <c r="A34" s="42" t="s">
        <v>64</v>
      </c>
      <c r="B34" s="42" t="s">
        <v>65</v>
      </c>
      <c r="C34" s="42" t="s">
        <v>66</v>
      </c>
      <c r="D34" s="39">
        <v>2</v>
      </c>
      <c r="E34" s="40"/>
      <c r="F34" s="96">
        <v>300</v>
      </c>
      <c r="G34" s="43">
        <f t="shared" si="0"/>
        <v>600</v>
      </c>
    </row>
    <row r="35" spans="1:7" ht="20.100000000000001" customHeight="1" x14ac:dyDescent="0.2">
      <c r="A35" s="42" t="s">
        <v>67</v>
      </c>
      <c r="B35" s="42" t="s">
        <v>68</v>
      </c>
      <c r="C35" s="42" t="s">
        <v>69</v>
      </c>
      <c r="D35" s="39">
        <v>2</v>
      </c>
      <c r="E35" s="40"/>
      <c r="F35" s="96">
        <v>300</v>
      </c>
      <c r="G35" s="43">
        <f t="shared" si="0"/>
        <v>600</v>
      </c>
    </row>
    <row r="36" spans="1:7" ht="20.100000000000001" customHeight="1" x14ac:dyDescent="0.2">
      <c r="A36" s="42" t="s">
        <v>70</v>
      </c>
      <c r="B36" s="42" t="s">
        <v>71</v>
      </c>
      <c r="C36" s="42" t="s">
        <v>72</v>
      </c>
      <c r="D36" s="39">
        <v>1</v>
      </c>
      <c r="E36" s="40"/>
      <c r="F36" s="96">
        <v>300</v>
      </c>
      <c r="G36" s="43">
        <f t="shared" si="0"/>
        <v>300</v>
      </c>
    </row>
    <row r="37" spans="1:7" ht="20.100000000000001" customHeight="1" x14ac:dyDescent="0.2">
      <c r="A37" s="42" t="s">
        <v>73</v>
      </c>
      <c r="B37" s="42" t="s">
        <v>74</v>
      </c>
      <c r="C37" s="42" t="s">
        <v>75</v>
      </c>
      <c r="D37" s="39">
        <v>2</v>
      </c>
      <c r="E37" s="40"/>
      <c r="F37" s="96">
        <v>300</v>
      </c>
      <c r="G37" s="43">
        <f t="shared" si="0"/>
        <v>600</v>
      </c>
    </row>
    <row r="38" spans="1:7" ht="20.100000000000001" customHeight="1" x14ac:dyDescent="0.2">
      <c r="A38" s="42" t="s">
        <v>76</v>
      </c>
      <c r="B38" s="42" t="s">
        <v>77</v>
      </c>
      <c r="C38" s="42" t="s">
        <v>78</v>
      </c>
      <c r="D38" s="39">
        <v>2</v>
      </c>
      <c r="E38" s="40"/>
      <c r="F38" s="96">
        <v>300</v>
      </c>
      <c r="G38" s="43">
        <f t="shared" si="0"/>
        <v>600</v>
      </c>
    </row>
    <row r="39" spans="1:7" ht="20.100000000000001" customHeight="1" x14ac:dyDescent="0.2">
      <c r="A39" s="42" t="s">
        <v>79</v>
      </c>
      <c r="B39" s="42" t="s">
        <v>80</v>
      </c>
      <c r="C39" s="42" t="s">
        <v>81</v>
      </c>
      <c r="D39" s="39">
        <v>2</v>
      </c>
      <c r="E39" s="40"/>
      <c r="F39" s="96">
        <v>300</v>
      </c>
      <c r="G39" s="43">
        <f t="shared" si="0"/>
        <v>600</v>
      </c>
    </row>
    <row r="40" spans="1:7" ht="20.100000000000001" customHeight="1" x14ac:dyDescent="0.2">
      <c r="A40" s="42" t="s">
        <v>82</v>
      </c>
      <c r="B40" s="42" t="s">
        <v>83</v>
      </c>
      <c r="C40" s="42" t="s">
        <v>84</v>
      </c>
      <c r="D40" s="39">
        <v>2</v>
      </c>
      <c r="E40" s="40"/>
      <c r="F40" s="96">
        <v>300</v>
      </c>
      <c r="G40" s="43">
        <f t="shared" si="0"/>
        <v>600</v>
      </c>
    </row>
    <row r="41" spans="1:7" ht="20.100000000000001" customHeight="1" x14ac:dyDescent="0.2">
      <c r="A41" s="42" t="s">
        <v>85</v>
      </c>
      <c r="B41" s="42" t="s">
        <v>86</v>
      </c>
      <c r="C41" s="42" t="s">
        <v>87</v>
      </c>
      <c r="D41" s="39">
        <v>2</v>
      </c>
      <c r="E41" s="40"/>
      <c r="F41" s="96">
        <v>300</v>
      </c>
      <c r="G41" s="43">
        <f t="shared" si="0"/>
        <v>600</v>
      </c>
    </row>
    <row r="42" spans="1:7" ht="20.100000000000001" customHeight="1" x14ac:dyDescent="0.2">
      <c r="A42" s="42" t="s">
        <v>88</v>
      </c>
      <c r="B42" s="42" t="s">
        <v>89</v>
      </c>
      <c r="C42" s="42" t="s">
        <v>90</v>
      </c>
      <c r="D42" s="39">
        <v>2</v>
      </c>
      <c r="E42" s="40"/>
      <c r="F42" s="96">
        <v>300</v>
      </c>
      <c r="G42" s="43">
        <f t="shared" si="0"/>
        <v>600</v>
      </c>
    </row>
    <row r="43" spans="1:7" ht="20.100000000000001" customHeight="1" x14ac:dyDescent="0.2">
      <c r="A43" s="42" t="s">
        <v>91</v>
      </c>
      <c r="B43" s="42" t="s">
        <v>92</v>
      </c>
      <c r="C43" s="42" t="s">
        <v>93</v>
      </c>
      <c r="D43" s="39">
        <v>2</v>
      </c>
      <c r="E43" s="40"/>
      <c r="F43" s="96">
        <v>300</v>
      </c>
      <c r="G43" s="43">
        <f t="shared" si="0"/>
        <v>600</v>
      </c>
    </row>
    <row r="44" spans="1:7" ht="20.100000000000001" customHeight="1" x14ac:dyDescent="0.2">
      <c r="A44" s="42" t="s">
        <v>94</v>
      </c>
      <c r="B44" s="42" t="s">
        <v>95</v>
      </c>
      <c r="C44" s="42" t="s">
        <v>96</v>
      </c>
      <c r="D44" s="39">
        <v>2</v>
      </c>
      <c r="E44" s="40"/>
      <c r="F44" s="96">
        <v>300</v>
      </c>
      <c r="G44" s="43">
        <f t="shared" si="0"/>
        <v>600</v>
      </c>
    </row>
    <row r="45" spans="1:7" ht="20.100000000000001" customHeight="1" x14ac:dyDescent="0.2">
      <c r="A45" s="42" t="s">
        <v>97</v>
      </c>
      <c r="B45" s="42" t="s">
        <v>98</v>
      </c>
      <c r="C45" s="42" t="s">
        <v>99</v>
      </c>
      <c r="D45" s="39">
        <v>2</v>
      </c>
      <c r="E45" s="40"/>
      <c r="F45" s="96">
        <v>300</v>
      </c>
      <c r="G45" s="43">
        <f t="shared" si="0"/>
        <v>600</v>
      </c>
    </row>
    <row r="46" spans="1:7" ht="20.100000000000001" customHeight="1" x14ac:dyDescent="0.2">
      <c r="A46" s="42" t="s">
        <v>100</v>
      </c>
      <c r="B46" s="42" t="s">
        <v>101</v>
      </c>
      <c r="C46" s="42" t="s">
        <v>102</v>
      </c>
      <c r="D46" s="39">
        <v>1</v>
      </c>
      <c r="E46" s="40"/>
      <c r="F46" s="96">
        <v>300</v>
      </c>
      <c r="G46" s="43">
        <f t="shared" si="0"/>
        <v>300</v>
      </c>
    </row>
    <row r="47" spans="1:7" ht="20.100000000000001" customHeight="1" x14ac:dyDescent="0.2">
      <c r="A47" s="42" t="s">
        <v>103</v>
      </c>
      <c r="B47" s="42" t="s">
        <v>104</v>
      </c>
      <c r="C47" s="42" t="s">
        <v>105</v>
      </c>
      <c r="D47" s="39">
        <v>2</v>
      </c>
      <c r="E47" s="40"/>
      <c r="F47" s="96">
        <v>300</v>
      </c>
      <c r="G47" s="43">
        <f t="shared" si="0"/>
        <v>600</v>
      </c>
    </row>
    <row r="48" spans="1:7" ht="20.100000000000001" customHeight="1" x14ac:dyDescent="0.2">
      <c r="A48" s="42" t="s">
        <v>106</v>
      </c>
      <c r="B48" s="42" t="s">
        <v>107</v>
      </c>
      <c r="C48" s="42" t="s">
        <v>108</v>
      </c>
      <c r="D48" s="39">
        <v>2</v>
      </c>
      <c r="E48" s="40"/>
      <c r="F48" s="96">
        <v>300</v>
      </c>
      <c r="G48" s="43">
        <f t="shared" si="0"/>
        <v>600</v>
      </c>
    </row>
    <row r="49" spans="1:7" ht="20.100000000000001" customHeight="1" x14ac:dyDescent="0.2">
      <c r="A49" s="42" t="s">
        <v>109</v>
      </c>
      <c r="B49" s="42" t="s">
        <v>110</v>
      </c>
      <c r="C49" s="42" t="s">
        <v>111</v>
      </c>
      <c r="D49" s="39">
        <v>2</v>
      </c>
      <c r="E49" s="40"/>
      <c r="F49" s="96">
        <v>300</v>
      </c>
      <c r="G49" s="43">
        <f t="shared" si="0"/>
        <v>600</v>
      </c>
    </row>
    <row r="50" spans="1:7" ht="20.100000000000001" customHeight="1" x14ac:dyDescent="0.2">
      <c r="A50" s="42" t="s">
        <v>112</v>
      </c>
      <c r="B50" s="42" t="s">
        <v>113</v>
      </c>
      <c r="C50" s="42" t="s">
        <v>114</v>
      </c>
      <c r="D50" s="39">
        <v>2</v>
      </c>
      <c r="E50" s="40"/>
      <c r="F50" s="96">
        <v>300</v>
      </c>
      <c r="G50" s="43">
        <f t="shared" si="0"/>
        <v>600</v>
      </c>
    </row>
    <row r="51" spans="1:7" ht="20.100000000000001" customHeight="1" x14ac:dyDescent="0.25">
      <c r="A51" s="42"/>
      <c r="B51" s="42"/>
      <c r="C51" s="42"/>
      <c r="D51" s="41">
        <f>SUM(D32:D50)</f>
        <v>36</v>
      </c>
      <c r="E51" s="40"/>
      <c r="F51" s="43"/>
      <c r="G51" s="43"/>
    </row>
    <row r="52" spans="1:7" ht="20.100000000000001" customHeight="1" x14ac:dyDescent="0.2">
      <c r="A52" s="42" t="s">
        <v>115</v>
      </c>
      <c r="B52" s="42" t="s">
        <v>116</v>
      </c>
      <c r="C52" s="42" t="s">
        <v>117</v>
      </c>
      <c r="D52" s="39">
        <v>5</v>
      </c>
      <c r="E52" s="40"/>
      <c r="F52" s="43">
        <v>66</v>
      </c>
      <c r="G52" s="43">
        <f t="shared" si="0"/>
        <v>330</v>
      </c>
    </row>
    <row r="53" spans="1:7" ht="20.100000000000001" customHeight="1" x14ac:dyDescent="0.2">
      <c r="A53" s="42" t="s">
        <v>118</v>
      </c>
      <c r="B53" s="42" t="s">
        <v>119</v>
      </c>
      <c r="C53" s="42" t="s">
        <v>120</v>
      </c>
      <c r="D53" s="39">
        <v>5</v>
      </c>
      <c r="E53" s="40"/>
      <c r="F53" s="43">
        <v>66</v>
      </c>
      <c r="G53" s="43">
        <f t="shared" si="0"/>
        <v>330</v>
      </c>
    </row>
    <row r="54" spans="1:7" ht="20.100000000000001" customHeight="1" x14ac:dyDescent="0.2">
      <c r="A54" s="42" t="s">
        <v>121</v>
      </c>
      <c r="B54" s="42" t="s">
        <v>122</v>
      </c>
      <c r="C54" s="42" t="s">
        <v>123</v>
      </c>
      <c r="D54" s="39">
        <v>5</v>
      </c>
      <c r="E54" s="40"/>
      <c r="F54" s="43">
        <v>66</v>
      </c>
      <c r="G54" s="43">
        <f t="shared" si="0"/>
        <v>330</v>
      </c>
    </row>
    <row r="55" spans="1:7" ht="20.100000000000001" customHeight="1" x14ac:dyDescent="0.2">
      <c r="A55" s="42" t="s">
        <v>124</v>
      </c>
      <c r="B55" s="42" t="s">
        <v>125</v>
      </c>
      <c r="C55" s="42" t="s">
        <v>126</v>
      </c>
      <c r="D55" s="39">
        <v>5</v>
      </c>
      <c r="E55" s="40"/>
      <c r="F55" s="43">
        <v>66</v>
      </c>
      <c r="G55" s="43">
        <f t="shared" si="0"/>
        <v>330</v>
      </c>
    </row>
    <row r="56" spans="1:7" ht="20.100000000000001" customHeight="1" x14ac:dyDescent="0.2">
      <c r="A56" s="42" t="s">
        <v>127</v>
      </c>
      <c r="B56" s="42" t="s">
        <v>128</v>
      </c>
      <c r="C56" s="42" t="s">
        <v>129</v>
      </c>
      <c r="D56" s="39">
        <v>5</v>
      </c>
      <c r="E56" s="40"/>
      <c r="F56" s="43">
        <v>66</v>
      </c>
      <c r="G56" s="43">
        <f t="shared" si="0"/>
        <v>330</v>
      </c>
    </row>
    <row r="57" spans="1:7" ht="20.100000000000001" customHeight="1" x14ac:dyDescent="0.2">
      <c r="A57" s="42" t="s">
        <v>130</v>
      </c>
      <c r="B57" s="42" t="s">
        <v>131</v>
      </c>
      <c r="C57" s="42" t="s">
        <v>132</v>
      </c>
      <c r="D57" s="39">
        <v>5</v>
      </c>
      <c r="E57" s="40"/>
      <c r="F57" s="43">
        <v>66</v>
      </c>
      <c r="G57" s="43">
        <f t="shared" si="0"/>
        <v>330</v>
      </c>
    </row>
    <row r="58" spans="1:7" ht="20.100000000000001" customHeight="1" x14ac:dyDescent="0.2">
      <c r="A58" s="42" t="s">
        <v>133</v>
      </c>
      <c r="B58" s="42" t="s">
        <v>134</v>
      </c>
      <c r="C58" s="42" t="s">
        <v>135</v>
      </c>
      <c r="D58" s="39">
        <v>4</v>
      </c>
      <c r="E58" s="40"/>
      <c r="F58" s="43">
        <v>66</v>
      </c>
      <c r="G58" s="43">
        <f t="shared" si="0"/>
        <v>264</v>
      </c>
    </row>
    <row r="59" spans="1:7" ht="20.100000000000001" customHeight="1" x14ac:dyDescent="0.2">
      <c r="A59" s="42" t="s">
        <v>136</v>
      </c>
      <c r="B59" s="42" t="s">
        <v>137</v>
      </c>
      <c r="C59" s="42" t="s">
        <v>138</v>
      </c>
      <c r="D59" s="39">
        <v>5</v>
      </c>
      <c r="E59" s="40"/>
      <c r="F59" s="43">
        <v>66</v>
      </c>
      <c r="G59" s="43">
        <f t="shared" si="0"/>
        <v>330</v>
      </c>
    </row>
    <row r="60" spans="1:7" ht="20.100000000000001" customHeight="1" x14ac:dyDescent="0.2">
      <c r="A60" s="42" t="s">
        <v>139</v>
      </c>
      <c r="B60" s="42" t="s">
        <v>140</v>
      </c>
      <c r="C60" s="42" t="s">
        <v>141</v>
      </c>
      <c r="D60" s="39">
        <v>2</v>
      </c>
      <c r="E60" s="40"/>
      <c r="F60" s="43">
        <v>66</v>
      </c>
      <c r="G60" s="43">
        <f t="shared" si="0"/>
        <v>132</v>
      </c>
    </row>
    <row r="61" spans="1:7" ht="20.100000000000001" customHeight="1" x14ac:dyDescent="0.2">
      <c r="A61" s="42" t="s">
        <v>142</v>
      </c>
      <c r="B61" s="42" t="s">
        <v>143</v>
      </c>
      <c r="C61" s="42" t="s">
        <v>144</v>
      </c>
      <c r="D61" s="39">
        <v>5</v>
      </c>
      <c r="E61" s="40"/>
      <c r="F61" s="43">
        <v>66</v>
      </c>
      <c r="G61" s="43">
        <f t="shared" si="0"/>
        <v>330</v>
      </c>
    </row>
    <row r="62" spans="1:7" ht="20.100000000000001" customHeight="1" x14ac:dyDescent="0.2">
      <c r="A62" s="42" t="s">
        <v>145</v>
      </c>
      <c r="B62" s="42" t="s">
        <v>146</v>
      </c>
      <c r="C62" s="42" t="s">
        <v>147</v>
      </c>
      <c r="D62" s="39">
        <v>4</v>
      </c>
      <c r="E62" s="40"/>
      <c r="F62" s="43">
        <v>66</v>
      </c>
      <c r="G62" s="43">
        <f t="shared" si="0"/>
        <v>264</v>
      </c>
    </row>
    <row r="63" spans="1:7" ht="20.100000000000001" customHeight="1" x14ac:dyDescent="0.2">
      <c r="A63" s="42" t="s">
        <v>148</v>
      </c>
      <c r="B63" s="42" t="s">
        <v>149</v>
      </c>
      <c r="C63" s="42" t="s">
        <v>150</v>
      </c>
      <c r="D63" s="39">
        <v>0</v>
      </c>
      <c r="E63" s="40"/>
      <c r="F63" s="43">
        <v>66</v>
      </c>
      <c r="G63" s="43">
        <f t="shared" si="0"/>
        <v>0</v>
      </c>
    </row>
    <row r="64" spans="1:7" ht="20.100000000000001" customHeight="1" x14ac:dyDescent="0.25">
      <c r="A64" s="42"/>
      <c r="B64" s="42"/>
      <c r="C64" s="42"/>
      <c r="D64" s="41">
        <f>SUM(D52:D63)</f>
        <v>50</v>
      </c>
      <c r="E64" s="40"/>
      <c r="F64" s="43"/>
      <c r="G64" s="43"/>
    </row>
    <row r="65" spans="1:7" ht="20.100000000000001" customHeight="1" x14ac:dyDescent="0.2">
      <c r="A65" s="42" t="s">
        <v>151</v>
      </c>
      <c r="B65" s="42" t="s">
        <v>152</v>
      </c>
      <c r="C65" s="42" t="s">
        <v>153</v>
      </c>
      <c r="D65" s="39">
        <v>5</v>
      </c>
      <c r="E65" s="40"/>
      <c r="F65" s="43">
        <v>66</v>
      </c>
      <c r="G65" s="43">
        <f t="shared" si="0"/>
        <v>330</v>
      </c>
    </row>
    <row r="66" spans="1:7" ht="20.100000000000001" customHeight="1" x14ac:dyDescent="0.2">
      <c r="A66" s="42" t="s">
        <v>154</v>
      </c>
      <c r="B66" s="42" t="s">
        <v>155</v>
      </c>
      <c r="C66" s="42" t="s">
        <v>156</v>
      </c>
      <c r="D66" s="39">
        <v>5</v>
      </c>
      <c r="E66" s="40"/>
      <c r="F66" s="43">
        <v>66</v>
      </c>
      <c r="G66" s="43">
        <f t="shared" si="0"/>
        <v>330</v>
      </c>
    </row>
    <row r="67" spans="1:7" ht="20.100000000000001" customHeight="1" x14ac:dyDescent="0.2">
      <c r="A67" s="42" t="s">
        <v>157</v>
      </c>
      <c r="B67" s="42" t="s">
        <v>158</v>
      </c>
      <c r="C67" s="42" t="s">
        <v>159</v>
      </c>
      <c r="D67" s="39">
        <v>5</v>
      </c>
      <c r="E67" s="40"/>
      <c r="F67" s="43">
        <v>66</v>
      </c>
      <c r="G67" s="43">
        <f t="shared" si="0"/>
        <v>330</v>
      </c>
    </row>
    <row r="68" spans="1:7" ht="20.100000000000001" customHeight="1" x14ac:dyDescent="0.2">
      <c r="A68" s="42" t="s">
        <v>160</v>
      </c>
      <c r="B68" s="42" t="s">
        <v>161</v>
      </c>
      <c r="C68" s="42" t="s">
        <v>162</v>
      </c>
      <c r="D68" s="39">
        <v>4</v>
      </c>
      <c r="E68" s="40"/>
      <c r="F68" s="43">
        <v>66</v>
      </c>
      <c r="G68" s="43">
        <f t="shared" si="0"/>
        <v>264</v>
      </c>
    </row>
    <row r="69" spans="1:7" ht="20.100000000000001" customHeight="1" x14ac:dyDescent="0.2">
      <c r="A69" s="42" t="s">
        <v>163</v>
      </c>
      <c r="B69" s="42" t="s">
        <v>164</v>
      </c>
      <c r="C69" s="42" t="s">
        <v>165</v>
      </c>
      <c r="D69" s="39">
        <v>4</v>
      </c>
      <c r="E69" s="40"/>
      <c r="F69" s="43">
        <v>66</v>
      </c>
      <c r="G69" s="43">
        <f t="shared" si="0"/>
        <v>264</v>
      </c>
    </row>
    <row r="70" spans="1:7" ht="20.100000000000001" customHeight="1" x14ac:dyDescent="0.2">
      <c r="A70" s="42" t="s">
        <v>166</v>
      </c>
      <c r="B70" s="42" t="s">
        <v>167</v>
      </c>
      <c r="C70" s="42" t="s">
        <v>168</v>
      </c>
      <c r="D70" s="39">
        <v>0</v>
      </c>
      <c r="E70" s="40"/>
      <c r="F70" s="43">
        <v>66</v>
      </c>
      <c r="G70" s="43">
        <f t="shared" si="0"/>
        <v>0</v>
      </c>
    </row>
    <row r="71" spans="1:7" ht="20.100000000000001" customHeight="1" x14ac:dyDescent="0.2">
      <c r="A71" s="42" t="s">
        <v>169</v>
      </c>
      <c r="B71" s="42" t="s">
        <v>170</v>
      </c>
      <c r="C71" s="42" t="s">
        <v>171</v>
      </c>
      <c r="D71" s="39">
        <v>1</v>
      </c>
      <c r="E71" s="40"/>
      <c r="F71" s="43">
        <v>66</v>
      </c>
      <c r="G71" s="43">
        <f t="shared" si="0"/>
        <v>66</v>
      </c>
    </row>
    <row r="72" spans="1:7" ht="20.100000000000001" customHeight="1" x14ac:dyDescent="0.2">
      <c r="A72" s="42" t="s">
        <v>172</v>
      </c>
      <c r="B72" s="42" t="s">
        <v>173</v>
      </c>
      <c r="C72" s="42" t="s">
        <v>174</v>
      </c>
      <c r="D72" s="39">
        <v>3</v>
      </c>
      <c r="E72" s="40"/>
      <c r="F72" s="43">
        <v>66</v>
      </c>
      <c r="G72" s="43">
        <f t="shared" si="0"/>
        <v>198</v>
      </c>
    </row>
    <row r="73" spans="1:7" ht="20.100000000000001" customHeight="1" x14ac:dyDescent="0.2">
      <c r="A73" s="42" t="s">
        <v>175</v>
      </c>
      <c r="B73" s="42" t="s">
        <v>176</v>
      </c>
      <c r="C73" s="42" t="s">
        <v>177</v>
      </c>
      <c r="D73" s="39">
        <v>2</v>
      </c>
      <c r="E73" s="40"/>
      <c r="F73" s="43">
        <v>66</v>
      </c>
      <c r="G73" s="43">
        <f t="shared" si="0"/>
        <v>132</v>
      </c>
    </row>
    <row r="74" spans="1:7" ht="20.100000000000001" customHeight="1" x14ac:dyDescent="0.2">
      <c r="A74" s="42" t="s">
        <v>178</v>
      </c>
      <c r="B74" s="42" t="s">
        <v>179</v>
      </c>
      <c r="C74" s="42" t="s">
        <v>180</v>
      </c>
      <c r="D74" s="39">
        <v>3</v>
      </c>
      <c r="E74" s="40"/>
      <c r="F74" s="43">
        <v>66</v>
      </c>
      <c r="G74" s="43">
        <f t="shared" si="0"/>
        <v>198</v>
      </c>
    </row>
    <row r="75" spans="1:7" ht="20.100000000000001" customHeight="1" x14ac:dyDescent="0.2">
      <c r="A75" s="42" t="s">
        <v>181</v>
      </c>
      <c r="B75" s="42" t="s">
        <v>182</v>
      </c>
      <c r="C75" s="42" t="s">
        <v>183</v>
      </c>
      <c r="D75" s="39">
        <v>3</v>
      </c>
      <c r="E75" s="40"/>
      <c r="F75" s="43">
        <v>66</v>
      </c>
      <c r="G75" s="43">
        <f t="shared" si="0"/>
        <v>198</v>
      </c>
    </row>
    <row r="76" spans="1:7" ht="20.100000000000001" customHeight="1" x14ac:dyDescent="0.2">
      <c r="A76" s="42" t="s">
        <v>184</v>
      </c>
      <c r="B76" s="42" t="s">
        <v>185</v>
      </c>
      <c r="C76" s="42" t="s">
        <v>186</v>
      </c>
      <c r="D76" s="39">
        <v>3</v>
      </c>
      <c r="E76" s="40"/>
      <c r="F76" s="43">
        <v>66</v>
      </c>
      <c r="G76" s="43">
        <f t="shared" si="0"/>
        <v>198</v>
      </c>
    </row>
    <row r="77" spans="1:7" ht="20.100000000000001" customHeight="1" x14ac:dyDescent="0.2">
      <c r="A77" s="42" t="s">
        <v>187</v>
      </c>
      <c r="B77" s="42" t="s">
        <v>188</v>
      </c>
      <c r="C77" s="42" t="s">
        <v>189</v>
      </c>
      <c r="D77" s="39">
        <v>5</v>
      </c>
      <c r="E77" s="40"/>
      <c r="F77" s="43">
        <v>66</v>
      </c>
      <c r="G77" s="43">
        <f t="shared" si="0"/>
        <v>330</v>
      </c>
    </row>
    <row r="78" spans="1:7" ht="20.100000000000001" customHeight="1" x14ac:dyDescent="0.2">
      <c r="A78" s="42" t="s">
        <v>190</v>
      </c>
      <c r="B78" s="42" t="s">
        <v>191</v>
      </c>
      <c r="C78" s="42" t="s">
        <v>192</v>
      </c>
      <c r="D78" s="39">
        <v>5</v>
      </c>
      <c r="E78" s="40"/>
      <c r="F78" s="43">
        <v>66</v>
      </c>
      <c r="G78" s="43">
        <f t="shared" si="0"/>
        <v>330</v>
      </c>
    </row>
    <row r="79" spans="1:7" ht="20.100000000000001" customHeight="1" x14ac:dyDescent="0.25">
      <c r="A79" s="42"/>
      <c r="B79" s="42"/>
      <c r="C79" s="42"/>
      <c r="D79" s="41">
        <f>SUM(D65:D78)</f>
        <v>48</v>
      </c>
      <c r="E79" s="40"/>
      <c r="F79" s="43"/>
      <c r="G79" s="43"/>
    </row>
    <row r="80" spans="1:7" ht="20.100000000000001" customHeight="1" x14ac:dyDescent="0.2">
      <c r="A80" s="123" t="s">
        <v>193</v>
      </c>
      <c r="B80" s="58" t="s">
        <v>194</v>
      </c>
      <c r="C80" s="58" t="s">
        <v>195</v>
      </c>
      <c r="D80" s="39">
        <v>5</v>
      </c>
      <c r="E80" s="40"/>
      <c r="F80" s="43">
        <v>54</v>
      </c>
      <c r="G80" s="43">
        <f t="shared" si="0"/>
        <v>270</v>
      </c>
    </row>
    <row r="81" spans="1:7" ht="20.100000000000001" customHeight="1" x14ac:dyDescent="0.2">
      <c r="A81" s="123" t="s">
        <v>196</v>
      </c>
      <c r="B81" s="58" t="s">
        <v>197</v>
      </c>
      <c r="C81" s="58" t="s">
        <v>198</v>
      </c>
      <c r="D81" s="39">
        <v>5</v>
      </c>
      <c r="E81" s="40"/>
      <c r="F81" s="43">
        <v>54</v>
      </c>
      <c r="G81" s="43">
        <f t="shared" si="0"/>
        <v>270</v>
      </c>
    </row>
    <row r="82" spans="1:7" ht="20.100000000000001" customHeight="1" x14ac:dyDescent="0.2">
      <c r="A82" s="123" t="s">
        <v>27</v>
      </c>
      <c r="B82" s="58" t="s">
        <v>199</v>
      </c>
      <c r="C82" s="58" t="s">
        <v>28</v>
      </c>
      <c r="D82" s="39">
        <v>5</v>
      </c>
      <c r="E82" s="40"/>
      <c r="F82" s="43">
        <v>54</v>
      </c>
      <c r="G82" s="43">
        <f t="shared" si="0"/>
        <v>270</v>
      </c>
    </row>
    <row r="83" spans="1:7" ht="20.100000000000001" customHeight="1" x14ac:dyDescent="0.2">
      <c r="A83" s="123" t="s">
        <v>200</v>
      </c>
      <c r="B83" s="58" t="s">
        <v>201</v>
      </c>
      <c r="C83" s="58" t="s">
        <v>202</v>
      </c>
      <c r="D83" s="39">
        <v>5</v>
      </c>
      <c r="E83" s="40"/>
      <c r="F83" s="43">
        <v>54</v>
      </c>
      <c r="G83" s="43">
        <f t="shared" si="0"/>
        <v>270</v>
      </c>
    </row>
    <row r="84" spans="1:7" ht="20.100000000000001" customHeight="1" x14ac:dyDescent="0.2">
      <c r="A84" s="123" t="s">
        <v>29</v>
      </c>
      <c r="B84" s="58" t="s">
        <v>203</v>
      </c>
      <c r="C84" s="58" t="s">
        <v>30</v>
      </c>
      <c r="D84" s="39">
        <v>5</v>
      </c>
      <c r="E84" s="40"/>
      <c r="F84" s="43">
        <v>54</v>
      </c>
      <c r="G84" s="43">
        <f t="shared" si="0"/>
        <v>270</v>
      </c>
    </row>
    <row r="85" spans="1:7" ht="20.100000000000001" customHeight="1" x14ac:dyDescent="0.2">
      <c r="A85" s="123" t="s">
        <v>204</v>
      </c>
      <c r="B85" s="58" t="s">
        <v>205</v>
      </c>
      <c r="C85" s="58" t="s">
        <v>206</v>
      </c>
      <c r="D85" s="39">
        <v>5</v>
      </c>
      <c r="E85" s="40"/>
      <c r="F85" s="43">
        <v>54</v>
      </c>
      <c r="G85" s="43">
        <f t="shared" si="0"/>
        <v>270</v>
      </c>
    </row>
    <row r="86" spans="1:7" ht="20.100000000000001" customHeight="1" x14ac:dyDescent="0.2">
      <c r="A86" s="123" t="s">
        <v>31</v>
      </c>
      <c r="B86" s="58" t="s">
        <v>32</v>
      </c>
      <c r="C86" s="58" t="s">
        <v>33</v>
      </c>
      <c r="D86" s="39">
        <v>5</v>
      </c>
      <c r="E86" s="40"/>
      <c r="F86" s="43">
        <v>54</v>
      </c>
      <c r="G86" s="43">
        <f t="shared" si="0"/>
        <v>270</v>
      </c>
    </row>
    <row r="87" spans="1:7" ht="20.100000000000001" customHeight="1" x14ac:dyDescent="0.2">
      <c r="A87" s="123" t="s">
        <v>207</v>
      </c>
      <c r="B87" s="58" t="s">
        <v>208</v>
      </c>
      <c r="C87" s="58" t="s">
        <v>209</v>
      </c>
      <c r="D87" s="39">
        <v>5</v>
      </c>
      <c r="E87" s="40"/>
      <c r="F87" s="43">
        <v>54</v>
      </c>
      <c r="G87" s="43">
        <f t="shared" si="0"/>
        <v>270</v>
      </c>
    </row>
    <row r="88" spans="1:7" ht="20.100000000000001" customHeight="1" x14ac:dyDescent="0.2">
      <c r="A88" s="123" t="s">
        <v>210</v>
      </c>
      <c r="B88" s="58" t="s">
        <v>211</v>
      </c>
      <c r="C88" s="58" t="s">
        <v>212</v>
      </c>
      <c r="D88" s="39">
        <v>5</v>
      </c>
      <c r="E88" s="40"/>
      <c r="F88" s="43">
        <v>54</v>
      </c>
      <c r="G88" s="43">
        <f t="shared" ref="G88:G113" si="1">D88*F88</f>
        <v>270</v>
      </c>
    </row>
    <row r="89" spans="1:7" ht="20.100000000000001" customHeight="1" x14ac:dyDescent="0.2">
      <c r="A89" s="123" t="s">
        <v>213</v>
      </c>
      <c r="B89" s="58" t="s">
        <v>214</v>
      </c>
      <c r="C89" s="58" t="s">
        <v>215</v>
      </c>
      <c r="D89" s="39">
        <v>5</v>
      </c>
      <c r="E89" s="40"/>
      <c r="F89" s="43">
        <v>54</v>
      </c>
      <c r="G89" s="43">
        <f t="shared" si="1"/>
        <v>270</v>
      </c>
    </row>
    <row r="90" spans="1:7" ht="20.100000000000001" customHeight="1" x14ac:dyDescent="0.2">
      <c r="A90" s="123" t="s">
        <v>216</v>
      </c>
      <c r="B90" s="58" t="s">
        <v>217</v>
      </c>
      <c r="C90" s="58" t="s">
        <v>218</v>
      </c>
      <c r="D90" s="39">
        <v>5</v>
      </c>
      <c r="E90" s="40"/>
      <c r="F90" s="43">
        <v>54</v>
      </c>
      <c r="G90" s="43">
        <f t="shared" si="1"/>
        <v>270</v>
      </c>
    </row>
    <row r="91" spans="1:7" ht="20.100000000000001" customHeight="1" x14ac:dyDescent="0.2">
      <c r="A91" s="123" t="s">
        <v>219</v>
      </c>
      <c r="B91" s="58" t="s">
        <v>220</v>
      </c>
      <c r="C91" s="58" t="s">
        <v>221</v>
      </c>
      <c r="D91" s="39">
        <v>5</v>
      </c>
      <c r="E91" s="40"/>
      <c r="F91" s="43">
        <v>54</v>
      </c>
      <c r="G91" s="43">
        <f t="shared" si="1"/>
        <v>270</v>
      </c>
    </row>
    <row r="92" spans="1:7" ht="20.100000000000001" customHeight="1" x14ac:dyDescent="0.25">
      <c r="A92" s="123"/>
      <c r="B92" s="58"/>
      <c r="C92" s="58"/>
      <c r="D92" s="41">
        <f>SUM(D80:D91)</f>
        <v>60</v>
      </c>
      <c r="E92" s="40"/>
      <c r="F92" s="43"/>
      <c r="G92" s="43"/>
    </row>
    <row r="93" spans="1:7" ht="20.100000000000001" customHeight="1" x14ac:dyDescent="0.2">
      <c r="A93" s="123" t="s">
        <v>222</v>
      </c>
      <c r="B93" s="58" t="s">
        <v>223</v>
      </c>
      <c r="C93" s="58" t="s">
        <v>224</v>
      </c>
      <c r="D93" s="39">
        <v>5</v>
      </c>
      <c r="E93" s="40"/>
      <c r="F93" s="43">
        <v>54</v>
      </c>
      <c r="G93" s="43">
        <f t="shared" si="1"/>
        <v>270</v>
      </c>
    </row>
    <row r="94" spans="1:7" ht="20.100000000000001" customHeight="1" x14ac:dyDescent="0.2">
      <c r="A94" s="123" t="s">
        <v>225</v>
      </c>
      <c r="B94" s="58" t="s">
        <v>226</v>
      </c>
      <c r="C94" s="58" t="s">
        <v>227</v>
      </c>
      <c r="D94" s="39">
        <v>5</v>
      </c>
      <c r="E94" s="40"/>
      <c r="F94" s="43">
        <v>54</v>
      </c>
      <c r="G94" s="43">
        <f t="shared" si="1"/>
        <v>270</v>
      </c>
    </row>
    <row r="95" spans="1:7" ht="20.100000000000001" customHeight="1" x14ac:dyDescent="0.2">
      <c r="A95" s="123" t="s">
        <v>228</v>
      </c>
      <c r="B95" s="58" t="s">
        <v>229</v>
      </c>
      <c r="C95" s="58" t="s">
        <v>230</v>
      </c>
      <c r="D95" s="39">
        <v>5</v>
      </c>
      <c r="E95" s="40"/>
      <c r="F95" s="43">
        <v>54</v>
      </c>
      <c r="G95" s="43">
        <f t="shared" si="1"/>
        <v>270</v>
      </c>
    </row>
    <row r="96" spans="1:7" ht="20.100000000000001" customHeight="1" x14ac:dyDescent="0.2">
      <c r="A96" s="123" t="s">
        <v>231</v>
      </c>
      <c r="B96" s="58" t="s">
        <v>232</v>
      </c>
      <c r="C96" s="58" t="s">
        <v>233</v>
      </c>
      <c r="D96" s="39">
        <v>5</v>
      </c>
      <c r="E96" s="40"/>
      <c r="F96" s="43">
        <v>54</v>
      </c>
      <c r="G96" s="43">
        <f t="shared" si="1"/>
        <v>270</v>
      </c>
    </row>
    <row r="97" spans="1:7" ht="20.100000000000001" customHeight="1" x14ac:dyDescent="0.2">
      <c r="A97" s="123" t="s">
        <v>234</v>
      </c>
      <c r="B97" s="58" t="s">
        <v>235</v>
      </c>
      <c r="C97" s="58" t="s">
        <v>236</v>
      </c>
      <c r="D97" s="39">
        <v>5</v>
      </c>
      <c r="E97" s="40"/>
      <c r="F97" s="43">
        <v>54</v>
      </c>
      <c r="G97" s="43">
        <f t="shared" si="1"/>
        <v>270</v>
      </c>
    </row>
    <row r="98" spans="1:7" ht="20.100000000000001" customHeight="1" x14ac:dyDescent="0.2">
      <c r="A98" s="123" t="s">
        <v>237</v>
      </c>
      <c r="B98" s="58" t="s">
        <v>238</v>
      </c>
      <c r="C98" s="58" t="s">
        <v>239</v>
      </c>
      <c r="D98" s="39">
        <v>5</v>
      </c>
      <c r="E98" s="40"/>
      <c r="F98" s="43">
        <v>54</v>
      </c>
      <c r="G98" s="43">
        <f t="shared" si="1"/>
        <v>270</v>
      </c>
    </row>
    <row r="99" spans="1:7" ht="20.100000000000001" customHeight="1" x14ac:dyDescent="0.2">
      <c r="A99" s="123" t="s">
        <v>240</v>
      </c>
      <c r="B99" s="58" t="s">
        <v>241</v>
      </c>
      <c r="C99" s="58" t="s">
        <v>242</v>
      </c>
      <c r="D99" s="39">
        <v>5</v>
      </c>
      <c r="E99" s="40"/>
      <c r="F99" s="43">
        <v>54</v>
      </c>
      <c r="G99" s="43">
        <f t="shared" si="1"/>
        <v>270</v>
      </c>
    </row>
    <row r="100" spans="1:7" ht="20.100000000000001" customHeight="1" x14ac:dyDescent="0.2">
      <c r="A100" s="123" t="s">
        <v>243</v>
      </c>
      <c r="B100" s="58" t="s">
        <v>244</v>
      </c>
      <c r="C100" s="58" t="s">
        <v>245</v>
      </c>
      <c r="D100" s="39">
        <v>5</v>
      </c>
      <c r="E100" s="40"/>
      <c r="F100" s="43">
        <v>54</v>
      </c>
      <c r="G100" s="43">
        <f t="shared" si="1"/>
        <v>270</v>
      </c>
    </row>
    <row r="101" spans="1:7" ht="20.100000000000001" customHeight="1" x14ac:dyDescent="0.2">
      <c r="A101" s="123" t="s">
        <v>246</v>
      </c>
      <c r="B101" s="58" t="s">
        <v>247</v>
      </c>
      <c r="C101" s="58" t="s">
        <v>248</v>
      </c>
      <c r="D101" s="39">
        <v>5</v>
      </c>
      <c r="E101" s="40"/>
      <c r="F101" s="43">
        <v>54</v>
      </c>
      <c r="G101" s="43">
        <f t="shared" si="1"/>
        <v>270</v>
      </c>
    </row>
    <row r="102" spans="1:7" ht="20.100000000000001" customHeight="1" x14ac:dyDescent="0.2">
      <c r="A102" s="123" t="s">
        <v>249</v>
      </c>
      <c r="B102" s="58" t="s">
        <v>250</v>
      </c>
      <c r="C102" s="58" t="s">
        <v>251</v>
      </c>
      <c r="D102" s="39">
        <v>5</v>
      </c>
      <c r="E102" s="40"/>
      <c r="F102" s="43">
        <v>54</v>
      </c>
      <c r="G102" s="43">
        <f t="shared" si="1"/>
        <v>270</v>
      </c>
    </row>
    <row r="103" spans="1:7" ht="20.100000000000001" customHeight="1" x14ac:dyDescent="0.2">
      <c r="A103" s="123" t="s">
        <v>252</v>
      </c>
      <c r="B103" s="58" t="s">
        <v>253</v>
      </c>
      <c r="C103" s="58" t="s">
        <v>254</v>
      </c>
      <c r="D103" s="39">
        <v>5</v>
      </c>
      <c r="E103" s="40"/>
      <c r="F103" s="43">
        <v>54</v>
      </c>
      <c r="G103" s="43">
        <f t="shared" si="1"/>
        <v>270</v>
      </c>
    </row>
    <row r="104" spans="1:7" ht="20.100000000000001" customHeight="1" x14ac:dyDescent="0.2">
      <c r="A104" s="123" t="s">
        <v>255</v>
      </c>
      <c r="B104" s="58" t="s">
        <v>256</v>
      </c>
      <c r="C104" s="58" t="s">
        <v>257</v>
      </c>
      <c r="D104" s="39">
        <v>5</v>
      </c>
      <c r="E104" s="40"/>
      <c r="F104" s="43">
        <v>54</v>
      </c>
      <c r="G104" s="43">
        <f t="shared" si="1"/>
        <v>270</v>
      </c>
    </row>
    <row r="105" spans="1:7" ht="20.100000000000001" customHeight="1" x14ac:dyDescent="0.2">
      <c r="A105" s="123" t="s">
        <v>258</v>
      </c>
      <c r="B105" s="58" t="s">
        <v>259</v>
      </c>
      <c r="C105" s="58" t="s">
        <v>260</v>
      </c>
      <c r="D105" s="39">
        <v>5</v>
      </c>
      <c r="E105" s="40"/>
      <c r="F105" s="43">
        <v>54</v>
      </c>
      <c r="G105" s="43">
        <f t="shared" si="1"/>
        <v>270</v>
      </c>
    </row>
    <row r="106" spans="1:7" ht="20.100000000000001" customHeight="1" x14ac:dyDescent="0.2">
      <c r="A106" s="123" t="s">
        <v>261</v>
      </c>
      <c r="B106" s="58" t="s">
        <v>262</v>
      </c>
      <c r="C106" s="58" t="s">
        <v>263</v>
      </c>
      <c r="D106" s="39">
        <v>5</v>
      </c>
      <c r="E106" s="40"/>
      <c r="F106" s="43">
        <v>54</v>
      </c>
      <c r="G106" s="43">
        <f t="shared" si="1"/>
        <v>270</v>
      </c>
    </row>
    <row r="107" spans="1:7" ht="20.100000000000001" customHeight="1" x14ac:dyDescent="0.25">
      <c r="A107" s="123"/>
      <c r="B107" s="58"/>
      <c r="C107" s="58"/>
      <c r="D107" s="41">
        <f>SUM(D93:D106)</f>
        <v>70</v>
      </c>
      <c r="E107" s="40"/>
      <c r="F107" s="43"/>
      <c r="G107" s="43"/>
    </row>
    <row r="108" spans="1:7" ht="20.100000000000001" customHeight="1" x14ac:dyDescent="0.2">
      <c r="A108" s="124">
        <v>185765</v>
      </c>
      <c r="B108" s="38">
        <v>210127379</v>
      </c>
      <c r="C108" s="38" t="s">
        <v>264</v>
      </c>
      <c r="D108" s="39">
        <v>4</v>
      </c>
      <c r="E108" s="40"/>
      <c r="F108" s="43">
        <v>17.28</v>
      </c>
      <c r="G108" s="43">
        <f t="shared" si="1"/>
        <v>69.12</v>
      </c>
    </row>
    <row r="109" spans="1:7" ht="20.100000000000001" customHeight="1" x14ac:dyDescent="0.2">
      <c r="A109" s="38" t="s">
        <v>265</v>
      </c>
      <c r="B109" s="38" t="s">
        <v>266</v>
      </c>
      <c r="C109" s="38" t="s">
        <v>267</v>
      </c>
      <c r="D109" s="39">
        <v>2</v>
      </c>
      <c r="E109" s="40"/>
      <c r="F109" s="43">
        <v>17.28</v>
      </c>
      <c r="G109" s="43">
        <f t="shared" si="1"/>
        <v>34.56</v>
      </c>
    </row>
    <row r="110" spans="1:7" ht="20.100000000000001" customHeight="1" x14ac:dyDescent="0.2">
      <c r="A110" s="38" t="s">
        <v>268</v>
      </c>
      <c r="B110" s="38" t="s">
        <v>269</v>
      </c>
      <c r="C110" s="38" t="s">
        <v>270</v>
      </c>
      <c r="D110" s="39">
        <v>2</v>
      </c>
      <c r="E110" s="40"/>
      <c r="F110" s="43">
        <v>17.28</v>
      </c>
      <c r="G110" s="43">
        <f t="shared" si="1"/>
        <v>34.56</v>
      </c>
    </row>
    <row r="111" spans="1:7" ht="20.100000000000001" customHeight="1" x14ac:dyDescent="0.2">
      <c r="A111" s="124">
        <v>185768</v>
      </c>
      <c r="B111" s="38">
        <v>210127382</v>
      </c>
      <c r="C111" s="38" t="s">
        <v>271</v>
      </c>
      <c r="D111" s="39">
        <v>2</v>
      </c>
      <c r="E111" s="40"/>
      <c r="F111" s="43">
        <v>17.28</v>
      </c>
      <c r="G111" s="43">
        <f t="shared" si="1"/>
        <v>34.56</v>
      </c>
    </row>
    <row r="112" spans="1:7" ht="20.100000000000001" customHeight="1" x14ac:dyDescent="0.2">
      <c r="A112" s="124">
        <v>185769</v>
      </c>
      <c r="B112" s="38" t="s">
        <v>272</v>
      </c>
      <c r="C112" s="38" t="s">
        <v>273</v>
      </c>
      <c r="D112" s="39">
        <v>2</v>
      </c>
      <c r="E112" s="40"/>
      <c r="F112" s="43">
        <v>17.28</v>
      </c>
      <c r="G112" s="43">
        <f t="shared" si="1"/>
        <v>34.56</v>
      </c>
    </row>
    <row r="113" spans="1:7" ht="20.100000000000001" customHeight="1" x14ac:dyDescent="0.2">
      <c r="A113" s="124">
        <v>185770</v>
      </c>
      <c r="B113" s="38">
        <v>201124684</v>
      </c>
      <c r="C113" s="38" t="s">
        <v>274</v>
      </c>
      <c r="D113" s="39">
        <v>2</v>
      </c>
      <c r="E113" s="40"/>
      <c r="F113" s="43">
        <v>17.28</v>
      </c>
      <c r="G113" s="43">
        <f t="shared" si="1"/>
        <v>34.56</v>
      </c>
    </row>
    <row r="114" spans="1:7" ht="20.100000000000001" customHeight="1" x14ac:dyDescent="0.25">
      <c r="A114" s="93"/>
      <c r="B114" s="91"/>
      <c r="C114" s="91"/>
      <c r="D114" s="94"/>
      <c r="E114" s="92"/>
      <c r="F114" s="95"/>
      <c r="G114" s="43"/>
    </row>
    <row r="115" spans="1:7" ht="20.100000000000001" customHeight="1" x14ac:dyDescent="0.2">
      <c r="A115" s="97" t="s">
        <v>330</v>
      </c>
      <c r="B115" s="98">
        <v>2100011976</v>
      </c>
      <c r="C115" s="42" t="s">
        <v>331</v>
      </c>
      <c r="D115" s="99">
        <v>3</v>
      </c>
      <c r="E115" s="40"/>
      <c r="F115" s="100">
        <v>316.8</v>
      </c>
      <c r="G115" s="101">
        <f>(D115*F115)</f>
        <v>950.40000000000009</v>
      </c>
    </row>
    <row r="116" spans="1:7" ht="20.100000000000001" customHeight="1" x14ac:dyDescent="0.2">
      <c r="A116" s="97" t="s">
        <v>332</v>
      </c>
      <c r="B116" s="98">
        <v>2000031257</v>
      </c>
      <c r="C116" s="42" t="s">
        <v>333</v>
      </c>
      <c r="D116" s="99">
        <v>3</v>
      </c>
      <c r="E116" s="40"/>
      <c r="F116" s="100">
        <v>316.8</v>
      </c>
      <c r="G116" s="101">
        <f t="shared" ref="G116:G159" si="2">(D116*F116)</f>
        <v>950.40000000000009</v>
      </c>
    </row>
    <row r="117" spans="1:7" ht="20.100000000000001" customHeight="1" x14ac:dyDescent="0.2">
      <c r="A117" s="97" t="s">
        <v>334</v>
      </c>
      <c r="B117" s="98">
        <v>1800051681</v>
      </c>
      <c r="C117" s="42" t="s">
        <v>335</v>
      </c>
      <c r="D117" s="99">
        <v>3</v>
      </c>
      <c r="E117" s="40"/>
      <c r="F117" s="100">
        <v>316.8</v>
      </c>
      <c r="G117" s="101">
        <f t="shared" si="2"/>
        <v>950.40000000000009</v>
      </c>
    </row>
    <row r="118" spans="1:7" ht="20.100000000000001" customHeight="1" x14ac:dyDescent="0.2">
      <c r="A118" s="97" t="s">
        <v>336</v>
      </c>
      <c r="B118" s="98">
        <v>2000031258</v>
      </c>
      <c r="C118" s="42" t="s">
        <v>337</v>
      </c>
      <c r="D118" s="99">
        <v>3</v>
      </c>
      <c r="E118" s="40"/>
      <c r="F118" s="100">
        <v>316.8</v>
      </c>
      <c r="G118" s="101">
        <f t="shared" si="2"/>
        <v>950.40000000000009</v>
      </c>
    </row>
    <row r="119" spans="1:7" ht="20.100000000000001" customHeight="1" x14ac:dyDescent="0.2">
      <c r="A119" s="97" t="s">
        <v>338</v>
      </c>
      <c r="B119" s="98">
        <v>2100047163</v>
      </c>
      <c r="C119" s="42" t="s">
        <v>339</v>
      </c>
      <c r="D119" s="99">
        <v>3</v>
      </c>
      <c r="E119" s="40"/>
      <c r="F119" s="100">
        <v>316.8</v>
      </c>
      <c r="G119" s="101">
        <f t="shared" si="2"/>
        <v>950.40000000000009</v>
      </c>
    </row>
    <row r="120" spans="1:7" ht="20.100000000000001" customHeight="1" x14ac:dyDescent="0.2">
      <c r="A120" s="97" t="s">
        <v>340</v>
      </c>
      <c r="B120" s="98">
        <v>2100047163</v>
      </c>
      <c r="C120" s="42" t="s">
        <v>341</v>
      </c>
      <c r="D120" s="99">
        <v>1</v>
      </c>
      <c r="E120" s="40"/>
      <c r="F120" s="100">
        <v>316.8</v>
      </c>
      <c r="G120" s="101">
        <f t="shared" si="2"/>
        <v>316.8</v>
      </c>
    </row>
    <row r="121" spans="1:7" ht="20.100000000000001" customHeight="1" x14ac:dyDescent="0.2">
      <c r="A121" s="97" t="s">
        <v>342</v>
      </c>
      <c r="B121" s="98">
        <v>2100047163</v>
      </c>
      <c r="C121" s="42" t="s">
        <v>343</v>
      </c>
      <c r="D121" s="99">
        <v>3</v>
      </c>
      <c r="E121" s="40"/>
      <c r="F121" s="100">
        <v>316.8</v>
      </c>
      <c r="G121" s="101">
        <f t="shared" si="2"/>
        <v>950.40000000000009</v>
      </c>
    </row>
    <row r="122" spans="1:7" ht="20.100000000000001" customHeight="1" x14ac:dyDescent="0.2">
      <c r="A122" s="97" t="s">
        <v>344</v>
      </c>
      <c r="B122" s="98">
        <v>21000012042</v>
      </c>
      <c r="C122" s="42" t="s">
        <v>345</v>
      </c>
      <c r="D122" s="99">
        <v>3</v>
      </c>
      <c r="E122" s="40"/>
      <c r="F122" s="100">
        <v>316.8</v>
      </c>
      <c r="G122" s="101">
        <f t="shared" si="2"/>
        <v>950.40000000000009</v>
      </c>
    </row>
    <row r="123" spans="1:7" ht="20.100000000000001" customHeight="1" x14ac:dyDescent="0.2">
      <c r="A123" s="97" t="s">
        <v>346</v>
      </c>
      <c r="B123" s="98">
        <v>2100001567</v>
      </c>
      <c r="C123" s="42" t="s">
        <v>347</v>
      </c>
      <c r="D123" s="99">
        <v>3</v>
      </c>
      <c r="E123" s="40"/>
      <c r="F123" s="100">
        <v>316.8</v>
      </c>
      <c r="G123" s="101">
        <f t="shared" si="2"/>
        <v>950.40000000000009</v>
      </c>
    </row>
    <row r="124" spans="1:7" ht="20.100000000000001" customHeight="1" x14ac:dyDescent="0.2">
      <c r="A124" s="97" t="s">
        <v>348</v>
      </c>
      <c r="B124" s="98">
        <v>2100001567</v>
      </c>
      <c r="C124" s="42" t="s">
        <v>349</v>
      </c>
      <c r="D124" s="99">
        <v>3</v>
      </c>
      <c r="E124" s="40"/>
      <c r="F124" s="100">
        <v>316.8</v>
      </c>
      <c r="G124" s="101">
        <f t="shared" si="2"/>
        <v>950.40000000000009</v>
      </c>
    </row>
    <row r="125" spans="1:7" ht="20.100000000000001" customHeight="1" x14ac:dyDescent="0.2">
      <c r="A125" s="97" t="s">
        <v>350</v>
      </c>
      <c r="B125" s="98">
        <v>2100027879</v>
      </c>
      <c r="C125" s="42" t="s">
        <v>351</v>
      </c>
      <c r="D125" s="99">
        <v>3</v>
      </c>
      <c r="E125" s="40"/>
      <c r="F125" s="100">
        <v>316.8</v>
      </c>
      <c r="G125" s="101">
        <f t="shared" si="2"/>
        <v>950.40000000000009</v>
      </c>
    </row>
    <row r="126" spans="1:7" ht="20.100000000000001" customHeight="1" x14ac:dyDescent="0.2">
      <c r="A126" s="97" t="s">
        <v>352</v>
      </c>
      <c r="B126" s="98">
        <v>2200022182</v>
      </c>
      <c r="C126" s="42" t="s">
        <v>353</v>
      </c>
      <c r="D126" s="99">
        <v>3</v>
      </c>
      <c r="E126" s="40"/>
      <c r="F126" s="100">
        <v>316.8</v>
      </c>
      <c r="G126" s="101">
        <f t="shared" si="2"/>
        <v>950.40000000000009</v>
      </c>
    </row>
    <row r="127" spans="1:7" ht="20.100000000000001" customHeight="1" x14ac:dyDescent="0.2">
      <c r="A127" s="97" t="s">
        <v>354</v>
      </c>
      <c r="B127" s="98">
        <v>2200042941</v>
      </c>
      <c r="C127" s="42" t="s">
        <v>355</v>
      </c>
      <c r="D127" s="99">
        <v>3</v>
      </c>
      <c r="E127" s="40"/>
      <c r="F127" s="100">
        <v>316.8</v>
      </c>
      <c r="G127" s="101">
        <f t="shared" si="2"/>
        <v>950.40000000000009</v>
      </c>
    </row>
    <row r="128" spans="1:7" ht="20.100000000000001" customHeight="1" x14ac:dyDescent="0.2">
      <c r="A128" s="97" t="s">
        <v>356</v>
      </c>
      <c r="B128" s="98">
        <v>2100088764</v>
      </c>
      <c r="C128" s="42" t="s">
        <v>357</v>
      </c>
      <c r="D128" s="99">
        <v>3</v>
      </c>
      <c r="E128" s="40"/>
      <c r="F128" s="100">
        <v>316.8</v>
      </c>
      <c r="G128" s="101">
        <f t="shared" si="2"/>
        <v>950.40000000000009</v>
      </c>
    </row>
    <row r="129" spans="1:7" ht="20.100000000000001" customHeight="1" x14ac:dyDescent="0.2">
      <c r="A129" s="97" t="s">
        <v>358</v>
      </c>
      <c r="B129" s="98">
        <v>2200028899</v>
      </c>
      <c r="C129" s="42" t="s">
        <v>359</v>
      </c>
      <c r="D129" s="99">
        <v>3</v>
      </c>
      <c r="E129" s="40"/>
      <c r="F129" s="100">
        <v>316.8</v>
      </c>
      <c r="G129" s="101">
        <f t="shared" si="2"/>
        <v>950.40000000000009</v>
      </c>
    </row>
    <row r="130" spans="1:7" ht="20.100000000000001" customHeight="1" x14ac:dyDescent="0.2">
      <c r="A130" s="102"/>
      <c r="B130" s="103"/>
      <c r="C130" s="104"/>
      <c r="D130" s="105">
        <f>SUM(D115:D129)</f>
        <v>43</v>
      </c>
      <c r="E130" s="106"/>
      <c r="F130" s="107"/>
      <c r="G130" s="108"/>
    </row>
    <row r="131" spans="1:7" ht="20.100000000000001" customHeight="1" x14ac:dyDescent="0.2">
      <c r="A131" s="97" t="s">
        <v>360</v>
      </c>
      <c r="B131" s="98">
        <v>2000103341</v>
      </c>
      <c r="C131" s="42" t="s">
        <v>361</v>
      </c>
      <c r="D131" s="99">
        <v>3</v>
      </c>
      <c r="E131" s="40"/>
      <c r="F131" s="100">
        <v>316.8</v>
      </c>
      <c r="G131" s="101">
        <f t="shared" si="2"/>
        <v>950.40000000000009</v>
      </c>
    </row>
    <row r="132" spans="1:7" ht="20.100000000000001" customHeight="1" x14ac:dyDescent="0.2">
      <c r="A132" s="97" t="s">
        <v>362</v>
      </c>
      <c r="B132" s="98">
        <v>2100028171</v>
      </c>
      <c r="C132" s="42" t="s">
        <v>363</v>
      </c>
      <c r="D132" s="99">
        <v>3</v>
      </c>
      <c r="E132" s="40"/>
      <c r="F132" s="100">
        <v>316.8</v>
      </c>
      <c r="G132" s="101">
        <f t="shared" si="2"/>
        <v>950.40000000000009</v>
      </c>
    </row>
    <row r="133" spans="1:7" ht="20.100000000000001" customHeight="1" x14ac:dyDescent="0.2">
      <c r="A133" s="97" t="s">
        <v>364</v>
      </c>
      <c r="B133" s="98">
        <v>2000103713</v>
      </c>
      <c r="C133" s="42" t="s">
        <v>365</v>
      </c>
      <c r="D133" s="99">
        <v>3</v>
      </c>
      <c r="E133" s="40"/>
      <c r="F133" s="100">
        <v>316.8</v>
      </c>
      <c r="G133" s="101">
        <f t="shared" si="2"/>
        <v>950.40000000000009</v>
      </c>
    </row>
    <row r="134" spans="1:7" ht="20.100000000000001" customHeight="1" x14ac:dyDescent="0.2">
      <c r="A134" s="97" t="s">
        <v>366</v>
      </c>
      <c r="B134" s="98">
        <v>2100042949</v>
      </c>
      <c r="C134" s="42" t="s">
        <v>367</v>
      </c>
      <c r="D134" s="99">
        <v>3</v>
      </c>
      <c r="E134" s="40"/>
      <c r="F134" s="100">
        <v>316.8</v>
      </c>
      <c r="G134" s="101">
        <f t="shared" si="2"/>
        <v>950.40000000000009</v>
      </c>
    </row>
    <row r="135" spans="1:7" ht="20.100000000000001" customHeight="1" x14ac:dyDescent="0.2">
      <c r="A135" s="97" t="s">
        <v>368</v>
      </c>
      <c r="B135" s="98">
        <v>2100004423</v>
      </c>
      <c r="C135" s="42" t="s">
        <v>369</v>
      </c>
      <c r="D135" s="99">
        <v>3</v>
      </c>
      <c r="E135" s="40"/>
      <c r="F135" s="100">
        <v>316.8</v>
      </c>
      <c r="G135" s="101">
        <f t="shared" si="2"/>
        <v>950.40000000000009</v>
      </c>
    </row>
    <row r="136" spans="1:7" ht="20.100000000000001" customHeight="1" x14ac:dyDescent="0.2">
      <c r="A136" s="97" t="s">
        <v>370</v>
      </c>
      <c r="B136" s="98">
        <v>2100004423</v>
      </c>
      <c r="C136" s="42" t="s">
        <v>371</v>
      </c>
      <c r="D136" s="99">
        <v>3</v>
      </c>
      <c r="E136" s="40"/>
      <c r="F136" s="100">
        <v>316.8</v>
      </c>
      <c r="G136" s="101">
        <f t="shared" si="2"/>
        <v>950.40000000000009</v>
      </c>
    </row>
    <row r="137" spans="1:7" ht="20.100000000000001" customHeight="1" x14ac:dyDescent="0.2">
      <c r="A137" s="97" t="s">
        <v>372</v>
      </c>
      <c r="B137" s="98">
        <v>2100036749</v>
      </c>
      <c r="C137" s="42" t="s">
        <v>373</v>
      </c>
      <c r="D137" s="99">
        <v>3</v>
      </c>
      <c r="E137" s="40"/>
      <c r="F137" s="100">
        <v>316.8</v>
      </c>
      <c r="G137" s="101">
        <f t="shared" si="2"/>
        <v>950.40000000000009</v>
      </c>
    </row>
    <row r="138" spans="1:7" ht="20.100000000000001" customHeight="1" x14ac:dyDescent="0.2">
      <c r="A138" s="97" t="s">
        <v>374</v>
      </c>
      <c r="B138" s="98">
        <v>2100020125</v>
      </c>
      <c r="C138" s="42" t="s">
        <v>375</v>
      </c>
      <c r="D138" s="99">
        <v>3</v>
      </c>
      <c r="E138" s="40"/>
      <c r="F138" s="100">
        <v>316.8</v>
      </c>
      <c r="G138" s="101">
        <f t="shared" si="2"/>
        <v>950.40000000000009</v>
      </c>
    </row>
    <row r="139" spans="1:7" ht="20.100000000000001" customHeight="1" x14ac:dyDescent="0.2">
      <c r="A139" s="97" t="s">
        <v>376</v>
      </c>
      <c r="B139" s="98">
        <v>1900069634</v>
      </c>
      <c r="C139" s="42" t="s">
        <v>377</v>
      </c>
      <c r="D139" s="99">
        <v>3</v>
      </c>
      <c r="E139" s="40"/>
      <c r="F139" s="100">
        <v>316.8</v>
      </c>
      <c r="G139" s="101">
        <f t="shared" si="2"/>
        <v>950.40000000000009</v>
      </c>
    </row>
    <row r="140" spans="1:7" ht="20.100000000000001" customHeight="1" x14ac:dyDescent="0.2">
      <c r="A140" s="97" t="s">
        <v>378</v>
      </c>
      <c r="B140" s="98">
        <v>2200034132</v>
      </c>
      <c r="C140" s="42" t="s">
        <v>379</v>
      </c>
      <c r="D140" s="99">
        <v>3</v>
      </c>
      <c r="E140" s="40"/>
      <c r="F140" s="100">
        <v>316.8</v>
      </c>
      <c r="G140" s="101">
        <f t="shared" si="2"/>
        <v>950.40000000000009</v>
      </c>
    </row>
    <row r="141" spans="1:7" ht="20.100000000000001" customHeight="1" x14ac:dyDescent="0.2">
      <c r="A141" s="97" t="s">
        <v>380</v>
      </c>
      <c r="B141" s="98">
        <v>2200036479</v>
      </c>
      <c r="C141" s="42" t="s">
        <v>381</v>
      </c>
      <c r="D141" s="99">
        <v>3</v>
      </c>
      <c r="E141" s="40"/>
      <c r="F141" s="100">
        <v>316.8</v>
      </c>
      <c r="G141" s="101">
        <f t="shared" si="2"/>
        <v>950.40000000000009</v>
      </c>
    </row>
    <row r="142" spans="1:7" ht="20.100000000000001" customHeight="1" x14ac:dyDescent="0.2">
      <c r="A142" s="97" t="s">
        <v>382</v>
      </c>
      <c r="B142" s="98">
        <v>2200036479</v>
      </c>
      <c r="C142" s="42" t="s">
        <v>383</v>
      </c>
      <c r="D142" s="99">
        <v>3</v>
      </c>
      <c r="E142" s="40"/>
      <c r="F142" s="100">
        <v>316.8</v>
      </c>
      <c r="G142" s="101">
        <f t="shared" si="2"/>
        <v>950.40000000000009</v>
      </c>
    </row>
    <row r="143" spans="1:7" ht="20.100000000000001" customHeight="1" x14ac:dyDescent="0.2">
      <c r="A143" s="97" t="s">
        <v>384</v>
      </c>
      <c r="B143" s="98">
        <v>2200037605</v>
      </c>
      <c r="C143" s="42" t="s">
        <v>385</v>
      </c>
      <c r="D143" s="99">
        <v>3</v>
      </c>
      <c r="E143" s="40"/>
      <c r="F143" s="100">
        <v>316.8</v>
      </c>
      <c r="G143" s="101">
        <f t="shared" si="2"/>
        <v>950.40000000000009</v>
      </c>
    </row>
    <row r="144" spans="1:7" ht="20.100000000000001" customHeight="1" x14ac:dyDescent="0.2">
      <c r="A144" s="102"/>
      <c r="B144" s="103"/>
      <c r="C144" s="104"/>
      <c r="D144" s="105">
        <f>SUM(D131:D143)</f>
        <v>39</v>
      </c>
      <c r="E144" s="109"/>
      <c r="F144" s="110"/>
      <c r="G144" s="108"/>
    </row>
    <row r="145" spans="1:7" ht="20.100000000000001" customHeight="1" x14ac:dyDescent="0.2">
      <c r="A145" s="97" t="s">
        <v>386</v>
      </c>
      <c r="B145" s="98">
        <v>2100000392</v>
      </c>
      <c r="C145" s="42" t="s">
        <v>387</v>
      </c>
      <c r="D145" s="99">
        <v>3</v>
      </c>
      <c r="E145" s="40"/>
      <c r="F145" s="100">
        <v>316.8</v>
      </c>
      <c r="G145" s="101">
        <f t="shared" si="2"/>
        <v>950.40000000000009</v>
      </c>
    </row>
    <row r="146" spans="1:7" ht="20.100000000000001" customHeight="1" x14ac:dyDescent="0.2">
      <c r="A146" s="97" t="s">
        <v>388</v>
      </c>
      <c r="B146" s="98">
        <v>2100041278</v>
      </c>
      <c r="C146" s="42" t="s">
        <v>389</v>
      </c>
      <c r="D146" s="99">
        <v>3</v>
      </c>
      <c r="E146" s="40"/>
      <c r="F146" s="100">
        <v>316.8</v>
      </c>
      <c r="G146" s="101">
        <f t="shared" si="2"/>
        <v>950.40000000000009</v>
      </c>
    </row>
    <row r="147" spans="1:7" ht="20.100000000000001" customHeight="1" x14ac:dyDescent="0.2">
      <c r="A147" s="97" t="s">
        <v>390</v>
      </c>
      <c r="B147" s="98">
        <v>2000096332</v>
      </c>
      <c r="C147" s="42" t="s">
        <v>391</v>
      </c>
      <c r="D147" s="99">
        <v>3</v>
      </c>
      <c r="E147" s="40"/>
      <c r="F147" s="100">
        <v>316.8</v>
      </c>
      <c r="G147" s="101">
        <f t="shared" si="2"/>
        <v>950.40000000000009</v>
      </c>
    </row>
    <row r="148" spans="1:7" ht="20.100000000000001" customHeight="1" x14ac:dyDescent="0.2">
      <c r="A148" s="97" t="s">
        <v>392</v>
      </c>
      <c r="B148" s="98">
        <v>2000096332</v>
      </c>
      <c r="C148" s="42" t="s">
        <v>393</v>
      </c>
      <c r="D148" s="99">
        <v>2</v>
      </c>
      <c r="E148" s="40"/>
      <c r="F148" s="100">
        <v>316.8</v>
      </c>
      <c r="G148" s="101">
        <f t="shared" si="2"/>
        <v>633.6</v>
      </c>
    </row>
    <row r="149" spans="1:7" ht="20.100000000000001" customHeight="1" x14ac:dyDescent="0.2">
      <c r="A149" s="97" t="s">
        <v>394</v>
      </c>
      <c r="B149" s="98">
        <v>2000066163</v>
      </c>
      <c r="C149" s="42" t="s">
        <v>395</v>
      </c>
      <c r="D149" s="99">
        <v>3</v>
      </c>
      <c r="E149" s="40"/>
      <c r="F149" s="100">
        <v>316.8</v>
      </c>
      <c r="G149" s="101">
        <f t="shared" si="2"/>
        <v>950.40000000000009</v>
      </c>
    </row>
    <row r="150" spans="1:7" ht="20.100000000000001" customHeight="1" x14ac:dyDescent="0.2">
      <c r="A150" s="97" t="s">
        <v>396</v>
      </c>
      <c r="B150" s="98">
        <v>2100045107</v>
      </c>
      <c r="C150" s="42" t="s">
        <v>397</v>
      </c>
      <c r="D150" s="99">
        <v>3</v>
      </c>
      <c r="E150" s="40"/>
      <c r="F150" s="100">
        <v>316.8</v>
      </c>
      <c r="G150" s="101">
        <f t="shared" si="2"/>
        <v>950.40000000000009</v>
      </c>
    </row>
    <row r="151" spans="1:7" ht="20.100000000000001" customHeight="1" x14ac:dyDescent="0.2">
      <c r="A151" s="97" t="s">
        <v>398</v>
      </c>
      <c r="B151" s="98">
        <v>2100041280</v>
      </c>
      <c r="C151" s="42" t="s">
        <v>399</v>
      </c>
      <c r="D151" s="99">
        <v>3</v>
      </c>
      <c r="E151" s="40"/>
      <c r="F151" s="100">
        <v>316.8</v>
      </c>
      <c r="G151" s="101">
        <f t="shared" si="2"/>
        <v>950.40000000000009</v>
      </c>
    </row>
    <row r="152" spans="1:7" ht="20.100000000000001" customHeight="1" x14ac:dyDescent="0.2">
      <c r="A152" s="97" t="s">
        <v>400</v>
      </c>
      <c r="B152" s="98">
        <v>2100054532</v>
      </c>
      <c r="C152" s="42" t="s">
        <v>401</v>
      </c>
      <c r="D152" s="99">
        <v>3</v>
      </c>
      <c r="E152" s="40"/>
      <c r="F152" s="100">
        <v>316.8</v>
      </c>
      <c r="G152" s="101">
        <f t="shared" si="2"/>
        <v>950.40000000000009</v>
      </c>
    </row>
    <row r="153" spans="1:7" ht="20.100000000000001" customHeight="1" x14ac:dyDescent="0.2">
      <c r="A153" s="97" t="s">
        <v>402</v>
      </c>
      <c r="B153" s="98">
        <v>1800054856</v>
      </c>
      <c r="C153" s="42" t="s">
        <v>403</v>
      </c>
      <c r="D153" s="99">
        <v>3</v>
      </c>
      <c r="E153" s="40"/>
      <c r="F153" s="100">
        <v>316.8</v>
      </c>
      <c r="G153" s="101">
        <f t="shared" si="2"/>
        <v>950.40000000000009</v>
      </c>
    </row>
    <row r="154" spans="1:7" ht="20.100000000000001" customHeight="1" x14ac:dyDescent="0.2">
      <c r="A154" s="97" t="s">
        <v>404</v>
      </c>
      <c r="B154" s="98">
        <v>2100061358</v>
      </c>
      <c r="C154" s="42" t="s">
        <v>405</v>
      </c>
      <c r="D154" s="99">
        <v>3</v>
      </c>
      <c r="E154" s="40"/>
      <c r="F154" s="100">
        <v>316.8</v>
      </c>
      <c r="G154" s="101">
        <f t="shared" si="2"/>
        <v>950.40000000000009</v>
      </c>
    </row>
    <row r="155" spans="1:7" ht="20.100000000000001" customHeight="1" x14ac:dyDescent="0.2">
      <c r="A155" s="97" t="s">
        <v>406</v>
      </c>
      <c r="B155" s="98">
        <v>2100087531</v>
      </c>
      <c r="C155" s="42" t="s">
        <v>407</v>
      </c>
      <c r="D155" s="99">
        <v>3</v>
      </c>
      <c r="E155" s="40"/>
      <c r="F155" s="100">
        <v>316.8</v>
      </c>
      <c r="G155" s="101">
        <f t="shared" si="2"/>
        <v>950.40000000000009</v>
      </c>
    </row>
    <row r="156" spans="1:7" ht="20.100000000000001" customHeight="1" x14ac:dyDescent="0.2">
      <c r="A156" s="97" t="s">
        <v>408</v>
      </c>
      <c r="B156" s="98">
        <v>2100112299</v>
      </c>
      <c r="C156" s="42" t="s">
        <v>409</v>
      </c>
      <c r="D156" s="99">
        <v>3</v>
      </c>
      <c r="E156" s="40"/>
      <c r="F156" s="100">
        <v>316.8</v>
      </c>
      <c r="G156" s="101">
        <f t="shared" si="2"/>
        <v>950.40000000000009</v>
      </c>
    </row>
    <row r="157" spans="1:7" ht="20.100000000000001" customHeight="1" x14ac:dyDescent="0.2">
      <c r="A157" s="97" t="s">
        <v>410</v>
      </c>
      <c r="B157" s="98">
        <v>2100105354</v>
      </c>
      <c r="C157" s="42" t="s">
        <v>411</v>
      </c>
      <c r="D157" s="105">
        <v>3</v>
      </c>
      <c r="E157" s="40"/>
      <c r="F157" s="100">
        <v>316.8</v>
      </c>
      <c r="G157" s="101">
        <f t="shared" si="2"/>
        <v>950.40000000000009</v>
      </c>
    </row>
    <row r="158" spans="1:7" ht="20.100000000000001" customHeight="1" x14ac:dyDescent="0.2">
      <c r="A158" s="39" t="s">
        <v>412</v>
      </c>
      <c r="B158" s="39">
        <v>2100105354</v>
      </c>
      <c r="C158" s="111" t="s">
        <v>413</v>
      </c>
      <c r="D158" s="39">
        <v>3</v>
      </c>
      <c r="E158" s="40"/>
      <c r="F158" s="100">
        <v>316.8</v>
      </c>
      <c r="G158" s="101">
        <f t="shared" si="2"/>
        <v>950.40000000000009</v>
      </c>
    </row>
    <row r="159" spans="1:7" ht="20.100000000000001" customHeight="1" x14ac:dyDescent="0.2">
      <c r="A159" s="112" t="s">
        <v>414</v>
      </c>
      <c r="B159" s="112">
        <v>2100105354</v>
      </c>
      <c r="C159" s="111" t="s">
        <v>415</v>
      </c>
      <c r="D159" s="113">
        <v>3</v>
      </c>
      <c r="E159" s="40"/>
      <c r="F159" s="100">
        <v>316.8</v>
      </c>
      <c r="G159" s="101">
        <f t="shared" si="2"/>
        <v>950.40000000000009</v>
      </c>
    </row>
    <row r="160" spans="1:7" ht="20.100000000000001" customHeight="1" x14ac:dyDescent="0.25">
      <c r="A160" s="112"/>
      <c r="B160" s="112"/>
      <c r="C160" s="111"/>
      <c r="D160" s="114">
        <f>SUM(D145:D159)</f>
        <v>44</v>
      </c>
      <c r="E160" s="115"/>
      <c r="F160" s="116"/>
      <c r="G160" s="101"/>
    </row>
    <row r="161" spans="1:7" ht="20.100000000000001" customHeight="1" x14ac:dyDescent="0.25">
      <c r="A161" s="93"/>
      <c r="B161" s="91"/>
      <c r="C161" s="91"/>
      <c r="D161" s="94"/>
      <c r="E161" s="92"/>
      <c r="F161" s="118" t="s">
        <v>275</v>
      </c>
      <c r="G161" s="52">
        <f>SUM(G23:G160)</f>
        <v>68946.720000000045</v>
      </c>
    </row>
    <row r="162" spans="1:7" ht="20.100000000000001" customHeight="1" x14ac:dyDescent="0.25">
      <c r="A162" s="93"/>
      <c r="B162" s="91"/>
      <c r="C162" s="91"/>
      <c r="D162" s="94"/>
      <c r="E162" s="92"/>
      <c r="F162" s="118" t="s">
        <v>276</v>
      </c>
      <c r="G162" s="52">
        <f>+G161*0.12</f>
        <v>8273.6064000000042</v>
      </c>
    </row>
    <row r="163" spans="1:7" ht="20.100000000000001" customHeight="1" x14ac:dyDescent="0.25">
      <c r="A163" s="93"/>
      <c r="B163" s="91"/>
      <c r="C163" s="91"/>
      <c r="D163" s="94"/>
      <c r="E163" s="92"/>
      <c r="F163" s="119" t="s">
        <v>277</v>
      </c>
      <c r="G163" s="54">
        <f>+G161+G162</f>
        <v>77220.326400000049</v>
      </c>
    </row>
    <row r="164" spans="1:7" ht="20.100000000000001" customHeight="1" x14ac:dyDescent="0.25">
      <c r="A164" s="93"/>
      <c r="B164" s="91"/>
      <c r="C164" s="91"/>
      <c r="D164" s="94"/>
      <c r="E164" s="92"/>
      <c r="F164" s="95"/>
      <c r="G164" s="95"/>
    </row>
    <row r="165" spans="1:7" ht="20.100000000000001" customHeight="1" x14ac:dyDescent="0.25">
      <c r="A165" s="93"/>
      <c r="B165" s="91"/>
      <c r="C165" s="91"/>
      <c r="D165" s="94"/>
      <c r="E165" s="92"/>
      <c r="F165" s="95"/>
      <c r="G165" s="95"/>
    </row>
    <row r="166" spans="1:7" ht="20.100000000000001" customHeight="1" x14ac:dyDescent="0.25">
      <c r="A166" s="48"/>
      <c r="B166" s="49"/>
      <c r="C166" s="30"/>
      <c r="D166" s="50"/>
      <c r="F166" s="51"/>
      <c r="G166" s="55"/>
    </row>
    <row r="167" spans="1:7" ht="20.100000000000001" customHeight="1" x14ac:dyDescent="0.25">
      <c r="A167" s="48"/>
      <c r="B167" s="72"/>
      <c r="C167" s="73" t="s">
        <v>289</v>
      </c>
      <c r="D167" s="89"/>
      <c r="F167" s="53"/>
      <c r="G167" s="117"/>
    </row>
    <row r="168" spans="1:7" ht="20.100000000000001" customHeight="1" x14ac:dyDescent="0.25">
      <c r="A168" s="48"/>
      <c r="B168" s="74" t="s">
        <v>23</v>
      </c>
      <c r="C168" s="74" t="s">
        <v>22</v>
      </c>
      <c r="D168" s="87"/>
      <c r="F168" s="51"/>
      <c r="G168" s="55"/>
    </row>
    <row r="169" spans="1:7" ht="20.100000000000001" customHeight="1" x14ac:dyDescent="0.25">
      <c r="A169" s="48"/>
      <c r="B169" s="45">
        <v>2</v>
      </c>
      <c r="C169" s="44" t="s">
        <v>290</v>
      </c>
      <c r="D169" s="88"/>
      <c r="F169" s="51"/>
      <c r="G169" s="55"/>
    </row>
    <row r="170" spans="1:7" ht="20.100000000000001" customHeight="1" x14ac:dyDescent="0.25">
      <c r="A170" s="48"/>
      <c r="B170" s="45">
        <v>1</v>
      </c>
      <c r="C170" s="44" t="s">
        <v>291</v>
      </c>
      <c r="D170" s="88"/>
      <c r="F170" s="51"/>
      <c r="G170" s="55"/>
    </row>
    <row r="171" spans="1:7" ht="20.100000000000001" customHeight="1" x14ac:dyDescent="0.25">
      <c r="A171" s="48"/>
      <c r="B171" s="45">
        <v>1</v>
      </c>
      <c r="C171" s="44" t="s">
        <v>292</v>
      </c>
      <c r="D171" s="88"/>
      <c r="F171" s="51"/>
      <c r="G171" s="55"/>
    </row>
    <row r="172" spans="1:7" ht="20.100000000000001" customHeight="1" x14ac:dyDescent="0.25">
      <c r="A172" s="48"/>
      <c r="B172" s="45">
        <v>1</v>
      </c>
      <c r="C172" s="44" t="s">
        <v>293</v>
      </c>
      <c r="D172" s="88"/>
      <c r="F172" s="51"/>
      <c r="G172" s="55"/>
    </row>
    <row r="173" spans="1:7" ht="20.100000000000001" customHeight="1" x14ac:dyDescent="0.25">
      <c r="A173" s="48"/>
      <c r="B173" s="45">
        <v>2</v>
      </c>
      <c r="C173" s="44" t="s">
        <v>294</v>
      </c>
      <c r="D173" s="88"/>
      <c r="F173" s="51"/>
      <c r="G173" s="55"/>
    </row>
    <row r="174" spans="1:7" ht="20.100000000000001" customHeight="1" x14ac:dyDescent="0.25">
      <c r="A174" s="48"/>
      <c r="B174" s="45">
        <v>1</v>
      </c>
      <c r="C174" s="44" t="s">
        <v>295</v>
      </c>
      <c r="D174" s="88"/>
      <c r="F174" s="51"/>
      <c r="G174" s="55"/>
    </row>
    <row r="175" spans="1:7" ht="20.100000000000001" customHeight="1" x14ac:dyDescent="0.25">
      <c r="A175" s="48"/>
      <c r="B175" s="45">
        <v>2</v>
      </c>
      <c r="C175" s="44" t="s">
        <v>296</v>
      </c>
      <c r="D175" s="88"/>
      <c r="F175" s="51"/>
      <c r="G175" s="55"/>
    </row>
    <row r="176" spans="1:7" ht="20.100000000000001" customHeight="1" x14ac:dyDescent="0.25">
      <c r="A176" s="48"/>
      <c r="B176" s="45">
        <v>1</v>
      </c>
      <c r="C176" s="44" t="s">
        <v>292</v>
      </c>
      <c r="D176" s="88"/>
      <c r="F176" s="51"/>
      <c r="G176" s="55"/>
    </row>
    <row r="177" spans="1:7" ht="20.100000000000001" customHeight="1" x14ac:dyDescent="0.25">
      <c r="A177" s="48"/>
      <c r="B177" s="45">
        <v>1</v>
      </c>
      <c r="C177" s="44" t="s">
        <v>293</v>
      </c>
      <c r="D177" s="88"/>
      <c r="F177" s="51"/>
      <c r="G177" s="55"/>
    </row>
    <row r="178" spans="1:7" ht="20.100000000000001" customHeight="1" x14ac:dyDescent="0.25">
      <c r="A178" s="48"/>
      <c r="B178" s="45">
        <v>2</v>
      </c>
      <c r="C178" s="44" t="s">
        <v>294</v>
      </c>
      <c r="D178" s="88"/>
      <c r="F178" s="51"/>
      <c r="G178" s="55"/>
    </row>
    <row r="179" spans="1:7" ht="20.100000000000001" customHeight="1" x14ac:dyDescent="0.25">
      <c r="A179" s="48"/>
      <c r="B179" s="46">
        <f>SUM(B169:B178)</f>
        <v>14</v>
      </c>
      <c r="C179" s="46"/>
      <c r="D179" s="88"/>
      <c r="F179" s="51"/>
      <c r="G179" s="55"/>
    </row>
    <row r="180" spans="1:7" ht="20.100000000000001" customHeight="1" x14ac:dyDescent="0.25">
      <c r="A180" s="48"/>
      <c r="B180" s="61"/>
      <c r="C180" s="61"/>
      <c r="D180" s="88"/>
      <c r="F180" s="51"/>
      <c r="G180" s="55"/>
    </row>
    <row r="181" spans="1:7" ht="20.100000000000001" customHeight="1" x14ac:dyDescent="0.25">
      <c r="A181" s="48"/>
      <c r="B181" s="75"/>
      <c r="C181" s="76" t="s">
        <v>289</v>
      </c>
      <c r="D181" s="88"/>
      <c r="F181" s="51"/>
      <c r="G181" s="55"/>
    </row>
    <row r="182" spans="1:7" ht="20.100000000000001" customHeight="1" x14ac:dyDescent="0.25">
      <c r="A182" s="48"/>
      <c r="B182" s="74" t="s">
        <v>23</v>
      </c>
      <c r="C182" s="74" t="s">
        <v>22</v>
      </c>
      <c r="D182" s="88"/>
      <c r="F182" s="51"/>
      <c r="G182" s="55"/>
    </row>
    <row r="183" spans="1:7" ht="20.100000000000001" customHeight="1" x14ac:dyDescent="0.25">
      <c r="A183" s="48"/>
      <c r="B183" s="77">
        <v>1</v>
      </c>
      <c r="C183" s="78" t="s">
        <v>297</v>
      </c>
      <c r="D183" s="88"/>
      <c r="F183" s="51"/>
      <c r="G183" s="55"/>
    </row>
    <row r="184" spans="1:7" ht="20.100000000000001" customHeight="1" x14ac:dyDescent="0.25">
      <c r="A184" s="48"/>
      <c r="B184" s="77">
        <v>4</v>
      </c>
      <c r="C184" s="78" t="s">
        <v>298</v>
      </c>
      <c r="D184" s="88"/>
      <c r="F184" s="51"/>
      <c r="G184" s="55"/>
    </row>
    <row r="185" spans="1:7" ht="20.100000000000001" customHeight="1" x14ac:dyDescent="0.25">
      <c r="A185" s="48"/>
      <c r="B185" s="77">
        <v>3</v>
      </c>
      <c r="C185" s="78" t="s">
        <v>299</v>
      </c>
      <c r="D185" s="88"/>
      <c r="F185" s="51"/>
      <c r="G185" s="55"/>
    </row>
    <row r="186" spans="1:7" ht="20.100000000000001" customHeight="1" x14ac:dyDescent="0.25">
      <c r="A186" s="48"/>
      <c r="B186" s="45">
        <v>1</v>
      </c>
      <c r="C186" s="44" t="s">
        <v>300</v>
      </c>
      <c r="D186" s="88"/>
      <c r="F186" s="51"/>
      <c r="G186" s="55"/>
    </row>
    <row r="187" spans="1:7" ht="20.100000000000001" customHeight="1" x14ac:dyDescent="0.25">
      <c r="A187" s="48"/>
      <c r="B187" s="45">
        <v>1</v>
      </c>
      <c r="C187" s="44" t="s">
        <v>301</v>
      </c>
      <c r="D187" s="88"/>
      <c r="F187" s="51"/>
      <c r="G187" s="55"/>
    </row>
    <row r="188" spans="1:7" ht="20.100000000000001" customHeight="1" x14ac:dyDescent="0.25">
      <c r="A188" s="48"/>
      <c r="B188" s="45">
        <v>2</v>
      </c>
      <c r="C188" s="44" t="s">
        <v>302</v>
      </c>
      <c r="D188" s="88"/>
      <c r="F188" s="51"/>
      <c r="G188" s="55"/>
    </row>
    <row r="189" spans="1:7" ht="20.100000000000001" customHeight="1" x14ac:dyDescent="0.25">
      <c r="A189" s="48"/>
      <c r="B189" s="45">
        <v>2</v>
      </c>
      <c r="C189" s="44" t="s">
        <v>303</v>
      </c>
      <c r="D189" s="88"/>
      <c r="F189" s="51"/>
      <c r="G189" s="55"/>
    </row>
    <row r="190" spans="1:7" ht="20.100000000000001" customHeight="1" x14ac:dyDescent="0.25">
      <c r="A190" s="48"/>
      <c r="B190" s="45">
        <v>1</v>
      </c>
      <c r="C190" s="44" t="s">
        <v>304</v>
      </c>
      <c r="D190" s="88"/>
      <c r="F190" s="51"/>
      <c r="G190" s="55"/>
    </row>
    <row r="191" spans="1:7" ht="20.100000000000001" customHeight="1" x14ac:dyDescent="0.25">
      <c r="A191" s="48"/>
      <c r="B191" s="45">
        <v>1</v>
      </c>
      <c r="C191" s="47" t="s">
        <v>305</v>
      </c>
      <c r="D191" s="88"/>
      <c r="F191" s="51"/>
      <c r="G191" s="55"/>
    </row>
    <row r="192" spans="1:7" ht="20.100000000000001" customHeight="1" x14ac:dyDescent="0.25">
      <c r="A192" s="48"/>
      <c r="B192" s="45">
        <v>1</v>
      </c>
      <c r="C192" s="44" t="s">
        <v>306</v>
      </c>
      <c r="D192" s="88"/>
      <c r="F192" s="51"/>
      <c r="G192" s="55"/>
    </row>
    <row r="193" spans="1:7" ht="20.100000000000001" customHeight="1" x14ac:dyDescent="0.25">
      <c r="A193" s="48"/>
      <c r="B193" s="46">
        <f>SUM(B183:B192)</f>
        <v>17</v>
      </c>
      <c r="C193" s="46"/>
      <c r="D193" s="88"/>
      <c r="F193" s="51"/>
      <c r="G193" s="55"/>
    </row>
    <row r="194" spans="1:7" ht="20.100000000000001" customHeight="1" x14ac:dyDescent="0.25">
      <c r="A194" s="48"/>
      <c r="B194" s="79"/>
      <c r="C194" s="85"/>
      <c r="D194" s="88"/>
      <c r="F194" s="51"/>
      <c r="G194" s="55"/>
    </row>
    <row r="195" spans="1:7" ht="20.100000000000001" customHeight="1" x14ac:dyDescent="0.25">
      <c r="A195" s="48"/>
      <c r="B195" s="80" t="s">
        <v>307</v>
      </c>
      <c r="C195" s="86"/>
      <c r="D195" s="88"/>
      <c r="F195" s="51"/>
      <c r="G195" s="55"/>
    </row>
    <row r="196" spans="1:7" ht="20.100000000000001" customHeight="1" x14ac:dyDescent="0.25">
      <c r="A196" s="57"/>
      <c r="B196" s="81">
        <v>2</v>
      </c>
      <c r="C196" s="82" t="s">
        <v>308</v>
      </c>
      <c r="D196" s="59"/>
      <c r="E196" s="35"/>
      <c r="F196" s="35"/>
    </row>
    <row r="197" spans="1:7" ht="20.100000000000001" customHeight="1" x14ac:dyDescent="0.25">
      <c r="A197" s="57"/>
      <c r="B197" s="81">
        <v>2</v>
      </c>
      <c r="C197" s="82" t="s">
        <v>309</v>
      </c>
      <c r="D197" s="59"/>
      <c r="E197" s="35"/>
      <c r="F197" s="35"/>
    </row>
    <row r="198" spans="1:7" ht="20.100000000000001" customHeight="1" x14ac:dyDescent="0.25">
      <c r="B198" s="81">
        <v>1</v>
      </c>
      <c r="C198" s="82" t="s">
        <v>297</v>
      </c>
    </row>
    <row r="199" spans="1:7" ht="20.100000000000001" customHeight="1" x14ac:dyDescent="0.25">
      <c r="B199" s="77">
        <v>2</v>
      </c>
      <c r="C199" s="78" t="s">
        <v>310</v>
      </c>
    </row>
    <row r="200" spans="1:7" ht="20.100000000000001" customHeight="1" x14ac:dyDescent="0.25">
      <c r="B200" s="77">
        <v>2</v>
      </c>
      <c r="C200" s="78" t="s">
        <v>311</v>
      </c>
    </row>
    <row r="201" spans="1:7" ht="20.100000000000001" customHeight="1" x14ac:dyDescent="0.25">
      <c r="B201" s="77">
        <v>1</v>
      </c>
      <c r="C201" s="78" t="s">
        <v>312</v>
      </c>
    </row>
    <row r="202" spans="1:7" ht="20.100000000000001" customHeight="1" x14ac:dyDescent="0.25">
      <c r="B202" s="77">
        <v>1</v>
      </c>
      <c r="C202" s="78" t="s">
        <v>313</v>
      </c>
    </row>
    <row r="203" spans="1:7" ht="20.100000000000001" customHeight="1" x14ac:dyDescent="0.25">
      <c r="B203" s="77">
        <v>1</v>
      </c>
      <c r="C203" s="78" t="s">
        <v>314</v>
      </c>
    </row>
    <row r="204" spans="1:7" ht="20.100000000000001" customHeight="1" x14ac:dyDescent="0.25">
      <c r="B204" s="77">
        <v>1</v>
      </c>
      <c r="C204" s="78" t="s">
        <v>315</v>
      </c>
    </row>
    <row r="205" spans="1:7" ht="20.100000000000001" customHeight="1" x14ac:dyDescent="0.25">
      <c r="B205" s="77">
        <v>1</v>
      </c>
      <c r="C205" s="78" t="s">
        <v>316</v>
      </c>
    </row>
    <row r="206" spans="1:7" ht="20.100000000000001" customHeight="1" x14ac:dyDescent="0.25">
      <c r="B206" s="77">
        <v>1</v>
      </c>
      <c r="C206" s="78" t="s">
        <v>317</v>
      </c>
    </row>
    <row r="207" spans="1:7" ht="20.100000000000001" customHeight="1" x14ac:dyDescent="0.25">
      <c r="B207" s="77">
        <v>1</v>
      </c>
      <c r="C207" s="78" t="s">
        <v>318</v>
      </c>
    </row>
    <row r="208" spans="1:7" ht="20.100000000000001" customHeight="1" x14ac:dyDescent="0.25">
      <c r="B208" s="77">
        <v>1</v>
      </c>
      <c r="C208" s="78" t="s">
        <v>319</v>
      </c>
      <c r="D208" s="63"/>
    </row>
    <row r="209" spans="1:4" ht="20.100000000000001" customHeight="1" x14ac:dyDescent="0.25">
      <c r="B209" s="77">
        <v>1</v>
      </c>
      <c r="C209" s="78" t="s">
        <v>320</v>
      </c>
      <c r="D209" s="63"/>
    </row>
    <row r="210" spans="1:4" ht="20.100000000000001" customHeight="1" x14ac:dyDescent="0.25">
      <c r="B210" s="77">
        <v>1</v>
      </c>
      <c r="C210" s="78" t="s">
        <v>321</v>
      </c>
      <c r="D210" s="63"/>
    </row>
    <row r="211" spans="1:4" ht="20.100000000000001" customHeight="1" x14ac:dyDescent="0.25">
      <c r="B211" s="77">
        <v>1</v>
      </c>
      <c r="C211" s="78" t="s">
        <v>322</v>
      </c>
      <c r="D211" s="63"/>
    </row>
    <row r="212" spans="1:4" ht="20.100000000000001" customHeight="1" x14ac:dyDescent="0.25">
      <c r="B212" s="77">
        <v>2</v>
      </c>
      <c r="C212" s="78" t="s">
        <v>323</v>
      </c>
    </row>
    <row r="213" spans="1:4" ht="20.100000000000001" customHeight="1" x14ac:dyDescent="0.25">
      <c r="B213" s="83">
        <f>SUM(B196:B212)</f>
        <v>22</v>
      </c>
      <c r="C213" s="78"/>
    </row>
    <row r="214" spans="1:4" ht="20.100000000000001" customHeight="1" x14ac:dyDescent="0.25">
      <c r="B214" s="83"/>
      <c r="C214" s="78"/>
    </row>
    <row r="215" spans="1:4" ht="20.100000000000001" customHeight="1" x14ac:dyDescent="0.25">
      <c r="A215" s="63"/>
      <c r="B215" s="77">
        <v>1</v>
      </c>
      <c r="C215" s="78" t="s">
        <v>324</v>
      </c>
    </row>
    <row r="216" spans="1:4" ht="20.100000000000001" customHeight="1" x14ac:dyDescent="0.25">
      <c r="A216" s="63"/>
      <c r="B216" s="77">
        <v>3</v>
      </c>
      <c r="C216" s="78" t="s">
        <v>325</v>
      </c>
    </row>
    <row r="217" spans="1:4" ht="20.100000000000001" customHeight="1" x14ac:dyDescent="0.25">
      <c r="A217" s="63"/>
      <c r="B217" s="77">
        <v>1</v>
      </c>
      <c r="C217" s="84" t="s">
        <v>326</v>
      </c>
    </row>
    <row r="218" spans="1:4" ht="20.100000000000001" customHeight="1" x14ac:dyDescent="0.25">
      <c r="A218" s="63"/>
      <c r="B218" s="77">
        <v>1</v>
      </c>
      <c r="C218" s="84" t="s">
        <v>327</v>
      </c>
    </row>
    <row r="219" spans="1:4" ht="20.100000000000001" customHeight="1" x14ac:dyDescent="0.25">
      <c r="A219" s="63"/>
      <c r="B219" s="77">
        <v>1</v>
      </c>
      <c r="C219" s="84" t="s">
        <v>279</v>
      </c>
    </row>
    <row r="220" spans="1:4" ht="20.100000000000001" customHeight="1" x14ac:dyDescent="0.25">
      <c r="A220" s="63"/>
      <c r="B220" s="77">
        <v>2</v>
      </c>
      <c r="C220" s="84" t="s">
        <v>328</v>
      </c>
    </row>
    <row r="221" spans="1:4" ht="20.100000000000001" customHeight="1" x14ac:dyDescent="0.25">
      <c r="A221" s="63"/>
      <c r="B221" s="77">
        <v>1</v>
      </c>
      <c r="C221" s="84" t="s">
        <v>329</v>
      </c>
    </row>
    <row r="222" spans="1:4" ht="20.100000000000001" customHeight="1" x14ac:dyDescent="0.25">
      <c r="A222" s="63"/>
      <c r="B222" s="46">
        <f>SUM(B215:B221)</f>
        <v>10</v>
      </c>
      <c r="C222" s="40"/>
    </row>
    <row r="223" spans="1:4" ht="20.100000000000001" customHeight="1" x14ac:dyDescent="0.25">
      <c r="A223" s="63"/>
      <c r="B223" s="65"/>
      <c r="C223" s="65"/>
    </row>
    <row r="224" spans="1:4" ht="20.100000000000001" customHeight="1" x14ac:dyDescent="0.25">
      <c r="A224" s="63"/>
      <c r="B224" s="90"/>
      <c r="C224" s="90"/>
    </row>
    <row r="225" spans="1:4" ht="20.100000000000001" customHeight="1" x14ac:dyDescent="0.25">
      <c r="A225" s="8"/>
      <c r="B225" s="125" t="s">
        <v>434</v>
      </c>
      <c r="C225" s="125"/>
      <c r="D225" s="59"/>
    </row>
    <row r="226" spans="1:4" ht="20.100000000000001" customHeight="1" x14ac:dyDescent="0.25">
      <c r="A226" s="67"/>
      <c r="B226" s="126" t="s">
        <v>278</v>
      </c>
      <c r="C226" s="127" t="s">
        <v>435</v>
      </c>
      <c r="D226" s="30"/>
    </row>
    <row r="227" spans="1:4" ht="20.100000000000001" customHeight="1" x14ac:dyDescent="0.25">
      <c r="A227" s="67"/>
      <c r="B227" s="120">
        <v>2</v>
      </c>
      <c r="C227" s="128" t="s">
        <v>416</v>
      </c>
      <c r="D227" s="30"/>
    </row>
    <row r="228" spans="1:4" ht="20.100000000000001" customHeight="1" x14ac:dyDescent="0.2">
      <c r="B228" s="120">
        <v>1</v>
      </c>
      <c r="C228" s="128" t="s">
        <v>417</v>
      </c>
      <c r="D228" s="30"/>
    </row>
    <row r="229" spans="1:4" ht="20.100000000000001" customHeight="1" x14ac:dyDescent="0.2">
      <c r="B229" s="120">
        <v>1</v>
      </c>
      <c r="C229" s="128" t="s">
        <v>418</v>
      </c>
      <c r="D229" s="121"/>
    </row>
    <row r="230" spans="1:4" ht="20.100000000000001" customHeight="1" x14ac:dyDescent="0.25">
      <c r="B230" s="126">
        <f>SUM(B227:B229)</f>
        <v>4</v>
      </c>
      <c r="C230" s="128"/>
      <c r="D230" s="30"/>
    </row>
    <row r="231" spans="1:4" ht="20.100000000000001" customHeight="1" x14ac:dyDescent="0.2">
      <c r="B231" s="120"/>
      <c r="C231" s="42"/>
      <c r="D231" s="30"/>
    </row>
    <row r="232" spans="1:4" ht="20.100000000000001" customHeight="1" x14ac:dyDescent="0.25">
      <c r="B232" s="120"/>
      <c r="C232" s="129" t="s">
        <v>419</v>
      </c>
      <c r="D232" s="30"/>
    </row>
    <row r="233" spans="1:4" ht="20.100000000000001" customHeight="1" x14ac:dyDescent="0.2">
      <c r="B233" s="120">
        <v>1</v>
      </c>
      <c r="C233" s="128" t="s">
        <v>420</v>
      </c>
      <c r="D233" s="30"/>
    </row>
    <row r="234" spans="1:4" ht="20.100000000000001" customHeight="1" x14ac:dyDescent="0.2">
      <c r="B234" s="120">
        <v>1</v>
      </c>
      <c r="C234" s="128" t="s">
        <v>421</v>
      </c>
      <c r="D234" s="30"/>
    </row>
    <row r="235" spans="1:4" ht="20.100000000000001" customHeight="1" x14ac:dyDescent="0.2">
      <c r="B235" s="120">
        <v>1</v>
      </c>
      <c r="C235" s="128" t="s">
        <v>422</v>
      </c>
      <c r="D235" s="30"/>
    </row>
    <row r="236" spans="1:4" ht="20.100000000000001" customHeight="1" x14ac:dyDescent="0.2">
      <c r="B236" s="120">
        <v>1</v>
      </c>
      <c r="C236" s="128" t="s">
        <v>423</v>
      </c>
      <c r="D236" s="121"/>
    </row>
    <row r="237" spans="1:4" ht="20.100000000000001" customHeight="1" x14ac:dyDescent="0.2">
      <c r="B237" s="120">
        <v>1</v>
      </c>
      <c r="C237" s="128" t="s">
        <v>424</v>
      </c>
      <c r="D237" s="30"/>
    </row>
    <row r="238" spans="1:4" ht="20.100000000000001" customHeight="1" x14ac:dyDescent="0.2">
      <c r="B238" s="120">
        <v>5</v>
      </c>
      <c r="C238" s="42" t="s">
        <v>425</v>
      </c>
      <c r="D238" s="30"/>
    </row>
    <row r="239" spans="1:4" ht="20.100000000000001" customHeight="1" x14ac:dyDescent="0.25">
      <c r="B239" s="126">
        <f>SUM(B233:B238)</f>
        <v>10</v>
      </c>
      <c r="C239" s="42"/>
      <c r="D239" s="30"/>
    </row>
    <row r="240" spans="1:4" ht="20.100000000000001" customHeight="1" x14ac:dyDescent="0.2">
      <c r="B240" s="120"/>
      <c r="C240" s="42"/>
      <c r="D240" s="30"/>
    </row>
    <row r="241" spans="2:4" ht="20.100000000000001" customHeight="1" x14ac:dyDescent="0.25">
      <c r="B241" s="120"/>
      <c r="C241" s="129" t="s">
        <v>426</v>
      </c>
      <c r="D241" s="30"/>
    </row>
    <row r="242" spans="2:4" ht="20.100000000000001" customHeight="1" x14ac:dyDescent="0.2">
      <c r="B242" s="120">
        <v>1</v>
      </c>
      <c r="C242" s="128" t="s">
        <v>420</v>
      </c>
      <c r="D242" s="30"/>
    </row>
    <row r="243" spans="2:4" ht="20.100000000000001" customHeight="1" x14ac:dyDescent="0.2">
      <c r="B243" s="120">
        <v>1</v>
      </c>
      <c r="C243" s="128" t="s">
        <v>421</v>
      </c>
      <c r="D243" s="121"/>
    </row>
    <row r="244" spans="2:4" ht="20.100000000000001" customHeight="1" x14ac:dyDescent="0.2">
      <c r="B244" s="120">
        <v>1</v>
      </c>
      <c r="C244" s="128" t="s">
        <v>422</v>
      </c>
      <c r="D244" s="30"/>
    </row>
    <row r="245" spans="2:4" ht="20.100000000000001" customHeight="1" x14ac:dyDescent="0.2">
      <c r="B245" s="120">
        <v>1</v>
      </c>
      <c r="C245" s="128" t="s">
        <v>423</v>
      </c>
      <c r="D245" s="30"/>
    </row>
    <row r="246" spans="2:4" ht="20.100000000000001" customHeight="1" x14ac:dyDescent="0.2">
      <c r="B246" s="120">
        <v>1</v>
      </c>
      <c r="C246" s="128" t="s">
        <v>424</v>
      </c>
      <c r="D246" s="30"/>
    </row>
    <row r="247" spans="2:4" ht="20.100000000000001" customHeight="1" x14ac:dyDescent="0.2">
      <c r="B247" s="120">
        <v>5</v>
      </c>
      <c r="C247" s="128" t="s">
        <v>425</v>
      </c>
      <c r="D247" s="30"/>
    </row>
    <row r="248" spans="2:4" ht="20.100000000000001" customHeight="1" x14ac:dyDescent="0.25">
      <c r="B248" s="126">
        <f>SUM(B242:B247)</f>
        <v>10</v>
      </c>
      <c r="C248" s="42"/>
      <c r="D248" s="30"/>
    </row>
    <row r="249" spans="2:4" ht="20.100000000000001" customHeight="1" x14ac:dyDescent="0.2">
      <c r="B249" s="120"/>
      <c r="C249" s="42"/>
      <c r="D249" s="30"/>
    </row>
    <row r="250" spans="2:4" ht="20.100000000000001" customHeight="1" x14ac:dyDescent="0.25">
      <c r="B250" s="120"/>
      <c r="C250" s="129" t="s">
        <v>427</v>
      </c>
      <c r="D250" s="30"/>
    </row>
    <row r="251" spans="2:4" ht="20.100000000000001" customHeight="1" x14ac:dyDescent="0.2">
      <c r="B251" s="120">
        <v>1</v>
      </c>
      <c r="C251" s="128" t="s">
        <v>420</v>
      </c>
      <c r="D251" s="30"/>
    </row>
    <row r="252" spans="2:4" ht="20.100000000000001" customHeight="1" x14ac:dyDescent="0.2">
      <c r="B252" s="120">
        <v>1</v>
      </c>
      <c r="C252" s="128" t="s">
        <v>421</v>
      </c>
      <c r="D252" s="30"/>
    </row>
    <row r="253" spans="2:4" ht="20.100000000000001" customHeight="1" x14ac:dyDescent="0.2">
      <c r="B253" s="120">
        <v>1</v>
      </c>
      <c r="C253" s="128" t="s">
        <v>422</v>
      </c>
      <c r="D253" s="30"/>
    </row>
    <row r="254" spans="2:4" ht="20.100000000000001" customHeight="1" x14ac:dyDescent="0.2">
      <c r="B254" s="120">
        <v>1</v>
      </c>
      <c r="C254" s="128" t="s">
        <v>423</v>
      </c>
    </row>
    <row r="255" spans="2:4" ht="20.100000000000001" customHeight="1" x14ac:dyDescent="0.2">
      <c r="B255" s="120">
        <v>1</v>
      </c>
      <c r="C255" s="128" t="s">
        <v>424</v>
      </c>
    </row>
    <row r="256" spans="2:4" ht="20.100000000000001" customHeight="1" x14ac:dyDescent="0.2">
      <c r="B256" s="56">
        <v>5</v>
      </c>
      <c r="C256" s="128" t="s">
        <v>425</v>
      </c>
    </row>
    <row r="257" spans="2:4" ht="20.100000000000001" customHeight="1" x14ac:dyDescent="0.25">
      <c r="B257" s="122">
        <f>SUM(B251:B256)</f>
        <v>10</v>
      </c>
      <c r="C257" s="42"/>
    </row>
    <row r="258" spans="2:4" ht="20.100000000000001" customHeight="1" x14ac:dyDescent="0.2">
      <c r="B258" s="130"/>
      <c r="C258" s="131"/>
    </row>
    <row r="259" spans="2:4" ht="20.100000000000001" customHeight="1" x14ac:dyDescent="0.2">
      <c r="B259" s="39">
        <v>1</v>
      </c>
      <c r="C259" s="58" t="s">
        <v>428</v>
      </c>
    </row>
    <row r="260" spans="2:4" ht="20.100000000000001" customHeight="1" x14ac:dyDescent="0.2">
      <c r="B260" s="39">
        <v>3</v>
      </c>
      <c r="C260" s="58" t="s">
        <v>325</v>
      </c>
    </row>
    <row r="261" spans="2:4" ht="20.100000000000001" customHeight="1" x14ac:dyDescent="0.2">
      <c r="B261" s="39">
        <v>1</v>
      </c>
      <c r="C261" s="58" t="s">
        <v>326</v>
      </c>
    </row>
    <row r="262" spans="2:4" ht="20.100000000000001" customHeight="1" x14ac:dyDescent="0.2">
      <c r="B262" s="39">
        <v>1</v>
      </c>
      <c r="C262" s="58" t="s">
        <v>429</v>
      </c>
    </row>
    <row r="263" spans="2:4" ht="20.100000000000001" customHeight="1" x14ac:dyDescent="0.2">
      <c r="B263" s="39">
        <v>1</v>
      </c>
      <c r="C263" s="58" t="s">
        <v>279</v>
      </c>
    </row>
    <row r="264" spans="2:4" ht="20.100000000000001" customHeight="1" x14ac:dyDescent="0.2">
      <c r="B264" s="39">
        <v>2</v>
      </c>
      <c r="C264" s="58" t="s">
        <v>430</v>
      </c>
    </row>
    <row r="265" spans="2:4" ht="20.100000000000001" customHeight="1" x14ac:dyDescent="0.25">
      <c r="B265" s="41">
        <f>SUM(B259:B264)</f>
        <v>9</v>
      </c>
      <c r="C265" s="58"/>
    </row>
    <row r="266" spans="2:4" ht="20.100000000000001" customHeight="1" x14ac:dyDescent="0.25">
      <c r="B266" s="87"/>
      <c r="C266" s="92"/>
    </row>
    <row r="268" spans="2:4" ht="20.100000000000001" customHeight="1" x14ac:dyDescent="0.25">
      <c r="B268" s="61" t="s">
        <v>280</v>
      </c>
      <c r="C268" s="62" t="s">
        <v>281</v>
      </c>
      <c r="D268" s="63"/>
    </row>
    <row r="269" spans="2:4" ht="20.100000000000001" customHeight="1" x14ac:dyDescent="0.25">
      <c r="B269" s="63"/>
      <c r="C269" s="62" t="s">
        <v>282</v>
      </c>
      <c r="D269" s="63"/>
    </row>
    <row r="270" spans="2:4" ht="20.100000000000001" customHeight="1" x14ac:dyDescent="0.25">
      <c r="B270" s="63"/>
      <c r="C270" s="62"/>
      <c r="D270" s="63"/>
    </row>
    <row r="271" spans="2:4" ht="20.100000000000001" customHeight="1" x14ac:dyDescent="0.25">
      <c r="B271" s="63"/>
      <c r="C271" s="62" t="s">
        <v>283</v>
      </c>
      <c r="D271" s="63"/>
    </row>
    <row r="272" spans="2:4" ht="20.100000000000001" customHeight="1" x14ac:dyDescent="0.25">
      <c r="B272" s="63"/>
      <c r="C272" s="62"/>
      <c r="D272" s="63"/>
    </row>
    <row r="273" spans="1:4" ht="20.100000000000001" customHeight="1" x14ac:dyDescent="0.25">
      <c r="B273" s="63"/>
      <c r="C273" s="62"/>
      <c r="D273" s="63"/>
    </row>
    <row r="277" spans="1:4" ht="20.100000000000001" customHeight="1" thickBot="1" x14ac:dyDescent="0.3">
      <c r="A277" s="63" t="s">
        <v>284</v>
      </c>
      <c r="B277" s="64"/>
      <c r="C277" s="64"/>
    </row>
    <row r="278" spans="1:4" ht="20.100000000000001" customHeight="1" x14ac:dyDescent="0.25">
      <c r="A278" s="63"/>
      <c r="B278" s="65"/>
      <c r="C278" s="65"/>
    </row>
    <row r="279" spans="1:4" ht="20.100000000000001" customHeight="1" x14ac:dyDescent="0.25">
      <c r="A279" s="63"/>
      <c r="B279" s="65"/>
      <c r="C279" s="65"/>
    </row>
    <row r="280" spans="1:4" ht="20.100000000000001" customHeight="1" thickBot="1" x14ac:dyDescent="0.3">
      <c r="A280" s="63" t="s">
        <v>285</v>
      </c>
      <c r="B280" s="64"/>
      <c r="C280" s="64"/>
    </row>
    <row r="281" spans="1:4" ht="20.100000000000001" customHeight="1" x14ac:dyDescent="0.25">
      <c r="A281" s="63"/>
      <c r="B281" s="65"/>
      <c r="C281" s="65"/>
    </row>
    <row r="282" spans="1:4" ht="20.100000000000001" customHeight="1" x14ac:dyDescent="0.25">
      <c r="A282" s="63"/>
      <c r="B282" s="65"/>
      <c r="C282" s="65"/>
    </row>
    <row r="283" spans="1:4" ht="20.100000000000001" customHeight="1" thickBot="1" x14ac:dyDescent="0.3">
      <c r="A283" s="63" t="s">
        <v>286</v>
      </c>
      <c r="B283" s="64"/>
      <c r="C283" s="64"/>
    </row>
    <row r="284" spans="1:4" ht="20.100000000000001" customHeight="1" x14ac:dyDescent="0.25">
      <c r="A284" s="63"/>
      <c r="B284" s="65"/>
      <c r="C284" s="65"/>
    </row>
    <row r="285" spans="1:4" ht="20.100000000000001" customHeight="1" x14ac:dyDescent="0.25">
      <c r="A285" s="63"/>
      <c r="B285" s="65"/>
      <c r="C285" s="65"/>
    </row>
    <row r="286" spans="1:4" ht="20.100000000000001" customHeight="1" thickBot="1" x14ac:dyDescent="0.3">
      <c r="A286" s="63" t="s">
        <v>287</v>
      </c>
      <c r="B286" s="64"/>
      <c r="C286" s="64"/>
    </row>
    <row r="287" spans="1:4" ht="20.100000000000001" customHeight="1" x14ac:dyDescent="0.2">
      <c r="A287" s="8"/>
      <c r="B287" s="60"/>
      <c r="C287" s="66"/>
    </row>
    <row r="288" spans="1:4" ht="20.100000000000001" customHeight="1" x14ac:dyDescent="0.25">
      <c r="A288" s="67"/>
      <c r="B288" s="68"/>
      <c r="C288" s="69"/>
    </row>
    <row r="289" spans="1:3" ht="20.100000000000001" customHeight="1" thickBot="1" x14ac:dyDescent="0.3">
      <c r="A289" s="67" t="s">
        <v>288</v>
      </c>
      <c r="B289" s="70"/>
      <c r="C289" s="71"/>
    </row>
  </sheetData>
  <mergeCells count="10">
    <mergeCell ref="B225:C225"/>
    <mergeCell ref="A2:G2"/>
    <mergeCell ref="A3:G3"/>
    <mergeCell ref="A4:G4"/>
    <mergeCell ref="O4:P5"/>
    <mergeCell ref="B195:C195"/>
    <mergeCell ref="A130:C130"/>
    <mergeCell ref="E130:F130"/>
    <mergeCell ref="A144:C144"/>
    <mergeCell ref="E160:F160"/>
  </mergeCells>
  <pageMargins left="0.70866141732283472" right="0.51181102362204722" top="0.74803149606299213" bottom="0.55118110236220474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2023-02-09T13:39:35Z</cp:lastPrinted>
  <dcterms:created xsi:type="dcterms:W3CDTF">2023-02-09T13:12:20Z</dcterms:created>
  <dcterms:modified xsi:type="dcterms:W3CDTF">2023-02-09T15:04:32Z</dcterms:modified>
</cp:coreProperties>
</file>