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MISION CADERA COMPLETA\"/>
    </mc:Choice>
  </mc:AlternateContent>
  <xr:revisionPtr revIDLastSave="0" documentId="13_ncr:1_{BFB72EB2-DBD3-4CC9-80C9-F5A075254E61}" xr6:coauthVersionLast="47" xr6:coauthVersionMax="47" xr10:uidLastSave="{00000000-0000-0000-0000-000000000000}"/>
  <bookViews>
    <workbookView xWindow="-120" yWindow="-120" windowWidth="24240" windowHeight="13140" xr2:uid="{C6CA3970-A1F0-4659-A635-4F05F506D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8" i="1" l="1"/>
  <c r="G87" i="1"/>
  <c r="G86" i="1"/>
  <c r="G85" i="1"/>
  <c r="G83" i="1"/>
  <c r="G82" i="1"/>
  <c r="G81" i="1"/>
  <c r="G80" i="1"/>
  <c r="G79" i="1"/>
  <c r="G78" i="1"/>
  <c r="G77" i="1"/>
  <c r="G75" i="1"/>
  <c r="G74" i="1"/>
  <c r="G73" i="1"/>
  <c r="G72" i="1"/>
  <c r="G71" i="1"/>
  <c r="G70" i="1"/>
  <c r="G69" i="1"/>
  <c r="G68" i="1"/>
  <c r="G67" i="1"/>
  <c r="G65" i="1"/>
  <c r="G64" i="1"/>
  <c r="G63" i="1"/>
  <c r="G62" i="1"/>
  <c r="G60" i="1"/>
  <c r="G59" i="1"/>
  <c r="G58" i="1"/>
  <c r="G57" i="1"/>
  <c r="G56" i="1"/>
  <c r="G55" i="1"/>
  <c r="G54" i="1"/>
  <c r="G53" i="1"/>
  <c r="G52" i="1"/>
  <c r="G50" i="1"/>
  <c r="G49" i="1"/>
  <c r="G48" i="1"/>
  <c r="G47" i="1"/>
  <c r="G45" i="1"/>
  <c r="G44" i="1"/>
  <c r="G43" i="1"/>
  <c r="G42" i="1"/>
  <c r="G40" i="1"/>
  <c r="G39" i="1"/>
  <c r="G38" i="1"/>
  <c r="G37" i="1"/>
  <c r="G36" i="1"/>
  <c r="G35" i="1"/>
  <c r="G34" i="1"/>
  <c r="G32" i="1"/>
  <c r="G31" i="1"/>
  <c r="G30" i="1"/>
  <c r="G29" i="1"/>
  <c r="G28" i="1"/>
  <c r="G27" i="1"/>
  <c r="G26" i="1"/>
  <c r="G25" i="1"/>
  <c r="G24" i="1"/>
  <c r="G88" i="1" l="1"/>
  <c r="G89" i="1" s="1"/>
  <c r="G90" i="1" s="1"/>
  <c r="B180" i="1" l="1"/>
  <c r="B109" i="1"/>
  <c r="B121" i="1"/>
  <c r="B206" i="1"/>
  <c r="D66" i="1"/>
  <c r="D41" i="1"/>
  <c r="D61" i="1"/>
  <c r="D84" i="1" l="1"/>
  <c r="D76" i="1"/>
  <c r="D51" i="1"/>
  <c r="D46" i="1"/>
  <c r="D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B01F0FC-EC10-46ED-A420-98D12ECD8A0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659281E-EEE9-4574-99E4-792ECDE8C30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1C496E3-1464-4A46-A245-A51F6A61930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5DD9A25-83D7-44E2-B238-EB167CF5861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<sst xmlns="http://schemas.openxmlformats.org/spreadsheetml/2006/main" count="263" uniqueCount="254">
  <si>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</si>
  <si>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</si>
  <si>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</si>
  <si>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</si>
  <si>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</si>
  <si>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</si>
  <si>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</si>
  <si>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</si>
  <si>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</si>
  <si>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</si>
  <si>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</si>
  <si>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</si>
  <si>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</si>
  <si>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</si>
  <si>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</si>
  <si>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</si>
  <si>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</si>
  <si>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</si>
  <si>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DESCRIPCION ARTICULO </t>
  </si>
  <si>
    <t>CANT.</t>
  </si>
  <si>
    <t>DESCARGO</t>
  </si>
  <si>
    <t>C30410039</t>
  </si>
  <si>
    <t>DIAMOND™ CO-CR-MO BIPOLAR HEAD 39# (F39/F24)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</si>
  <si>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</si>
  <si>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</si>
  <si>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</si>
  <si>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</si>
  <si>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</si>
  <si>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</si>
  <si>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</si>
  <si>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</si>
  <si>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</si>
  <si>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</si>
  <si>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</si>
  <si>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</si>
  <si>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</si>
  <si>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</si>
  <si>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</si>
  <si>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</si>
  <si>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</si>
  <si>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</si>
  <si>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</si>
  <si>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</si>
  <si>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</si>
  <si>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</si>
  <si>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</si>
  <si>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</si>
  <si>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</si>
  <si>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</si>
  <si>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</si>
  <si>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</si>
  <si>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</si>
  <si>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</si>
  <si>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</si>
  <si>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</si>
  <si>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</si>
  <si>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</si>
  <si>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</si>
  <si>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</si>
  <si>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</si>
  <si>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</si>
  <si>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</si>
  <si>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</si>
  <si>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</si>
  <si>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</si>
  <si>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</si>
  <si>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</si>
  <si>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</si>
  <si>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</si>
  <si>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</si>
  <si>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</si>
  <si>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</si>
  <si>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</si>
  <si>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</si>
  <si>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</si>
  <si>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</si>
  <si>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</si>
  <si>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</si>
  <si>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</si>
  <si>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</si>
  <si>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</si>
  <si>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</si>
  <si>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</si>
  <si>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</si>
  <si>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</si>
  <si>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</si>
  <si>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</si>
  <si>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PROTESIS DE CADERA</t>
  </si>
  <si>
    <t>INSTRUMENTAL PARA FEMUR # 1</t>
  </si>
  <si>
    <t>CANTIDAD</t>
  </si>
  <si>
    <t>DESCRIPCION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</si>
  <si>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</si>
  <si>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</si>
  <si>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</si>
  <si>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</si>
  <si>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</si>
  <si>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</si>
  <si>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</si>
  <si>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</si>
  <si>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</si>
  <si>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</si>
  <si>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</si>
  <si>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</si>
  <si>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</si>
  <si>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</si>
  <si>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</si>
  <si>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</si>
  <si>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</si>
  <si>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</si>
  <si>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</si>
  <si>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BANDEJA INFERIOR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</si>
  <si>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</si>
  <si>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</si>
  <si>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</si>
  <si>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</si>
  <si>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</si>
  <si>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</si>
  <si>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</si>
  <si>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</si>
  <si>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 xml:space="preserve">POSICIONADOR NEGRO 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</si>
  <si>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</si>
  <si>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</si>
  <si>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</si>
  <si>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</si>
  <si>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</si>
  <si>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</si>
  <si>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</si>
  <si>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</si>
  <si>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</si>
  <si>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</si>
  <si>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</si>
  <si>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</si>
  <si>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ROLLO DE ALAMBRE</t>
  </si>
  <si>
    <t>CIZALLA</t>
  </si>
  <si>
    <t xml:space="preserve">GUBIA </t>
  </si>
  <si>
    <t>GUBIA PICO DE PATO</t>
  </si>
  <si>
    <t>CUCHARETA DOBLE</t>
  </si>
  <si>
    <t xml:space="preserve">POSICIONADOR </t>
  </si>
  <si>
    <t>HOJAS DE SIERRA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</si>
  <si>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</si>
  <si>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</si>
  <si>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</si>
  <si>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</si>
  <si>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</si>
  <si>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</si>
  <si>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</si>
  <si>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</si>
  <si>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</si>
  <si>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</si>
  <si>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</si>
  <si>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</si>
  <si>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</si>
  <si>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</si>
  <si>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</si>
  <si>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</si>
  <si>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</si>
  <si>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</si>
  <si>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</si>
  <si>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</si>
  <si>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</si>
  <si>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</si>
  <si>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</si>
  <si>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</si>
  <si>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</si>
  <si>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</si>
  <si>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</si>
  <si>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</si>
  <si>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</si>
  <si>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</si>
  <si>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</si>
  <si>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</si>
  <si>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</si>
  <si>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</si>
  <si>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</si>
  <si>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</si>
  <si>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</si>
  <si>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</si>
  <si>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</si>
  <si>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</si>
  <si>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</si>
  <si>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</si>
  <si>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</si>
  <si>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</si>
  <si>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</si>
  <si>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INSTRUMENTAL  PARA  ACETABULO # 1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</si>
  <si>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</si>
  <si>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</si>
  <si>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</si>
  <si>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</si>
  <si>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</si>
  <si>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</si>
  <si>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</si>
  <si>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</si>
  <si>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</si>
  <si>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</si>
  <si>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</si>
  <si>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</si>
  <si>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</si>
  <si>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</si>
  <si>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</si>
  <si>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</si>
  <si>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</si>
  <si>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</si>
  <si>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</si>
  <si>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</si>
  <si>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</si>
  <si>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BIPOLAR # 1</t>
  </si>
  <si>
    <t>GUIA DE CUELLO</t>
  </si>
  <si>
    <t>PINZA RETENEDORA</t>
  </si>
  <si>
    <t>PRENSA DOBLADORA</t>
  </si>
  <si>
    <t>ADAPTADORES ANCLAJE RAPIDO</t>
  </si>
  <si>
    <t>LLAVES JACOBS</t>
  </si>
  <si>
    <t>BATERIAS NEGRAS DESOUTTER  # 1 # 2</t>
  </si>
  <si>
    <t>C30410041</t>
  </si>
  <si>
    <t>012520</t>
  </si>
  <si>
    <t>F252.6545-50ZP</t>
  </si>
  <si>
    <t>C5-13393</t>
  </si>
  <si>
    <t>IOBAN</t>
  </si>
  <si>
    <t>INSTRUMENTAL BASICO CADERA # 1</t>
  </si>
  <si>
    <t>PINZA DE AGARRE FUERTE CURVA (MENISCO)</t>
  </si>
  <si>
    <t>CALZADOR</t>
  </si>
  <si>
    <t>NO CEMENTADO</t>
  </si>
  <si>
    <t>PRECIO UNITARIO</t>
  </si>
  <si>
    <t>PRECIO TOTAL</t>
  </si>
  <si>
    <t xml:space="preserve">SUBTOTAL </t>
  </si>
  <si>
    <t>IVA 12%</t>
  </si>
  <si>
    <t>TOTAL</t>
  </si>
  <si>
    <t>VERSION: 01</t>
  </si>
  <si>
    <t>Fecha de elaboración: 22/02/2023</t>
  </si>
  <si>
    <t>Vigente hasta: 22/02/2026</t>
  </si>
  <si>
    <t>INQ</t>
  </si>
  <si>
    <t>VENTA-CIRUGIA</t>
  </si>
  <si>
    <t>LOTE</t>
  </si>
  <si>
    <t>CEMENTO OSEO CON ANTIBIOTICO (GENTAMICINA)</t>
  </si>
  <si>
    <t>MOTOR CADERA DESOUTTLER # 2</t>
  </si>
  <si>
    <t>MOTOR SIERRA CADERA DESOUTTLER # 2</t>
  </si>
  <si>
    <t>COPAS DE PRUEBA BIPOLAR 39</t>
  </si>
  <si>
    <t>COPAS DE PRUEBA BIPOLAR A.41</t>
  </si>
  <si>
    <t>COPAS DE PRUEBA BIPOLAR 43</t>
  </si>
  <si>
    <t>COPAS DE PRUEBA BIPOLAR 45</t>
  </si>
  <si>
    <t>COPAS DE PRUEBA BIPOLAR 47</t>
  </si>
  <si>
    <t>COPAS DE PRUEBA BIPOLAR 49</t>
  </si>
  <si>
    <t>COPAS DE PRUEBA BIPOLAR 51</t>
  </si>
  <si>
    <t>COPAS DE PRUEBA BIPOLAR  53</t>
  </si>
  <si>
    <t>COPAS DE PRUEBA BIPOLAR  55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</si>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</sst>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164" formatCode="_-* #,##0.00\ &quot;€&quot;_-;\-* #,##0.00\ &quot;€&quot;_-;_-* &quot;-&quot;??\ &quot;€&quot;_-;_-@_-"/>
    <numFmt numFmtId="165" formatCode="[$-F800]dddd\,\ mmmm\ dd\,\ yyyy"/>
    <numFmt numFmtId="166" formatCode="&quot;$&quot;#,##0.00"/>
    <numFmt numFmtId="167" formatCode="_-[$$-240A]\ * #,##0.00_-;\-[$$-240A]\ * #,##0.00_-;_-[$$-240A]\ * &quot;-&quot;??_-;_-@_-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16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3" fillId="0" borderId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5" xfId="1" applyFont="1" applyBorder="1"/>
    <xf numFmtId="0" fontId="4" fillId="0" borderId="6" xfId="1" applyFont="1" applyBorder="1"/>
    <xf numFmtId="0" fontId="4" fillId="0" borderId="0" xfId="1" applyFont="1"/>
    <xf numFmtId="0" fontId="6" fillId="3" borderId="0" xfId="0" applyFont="1" applyFill="1" applyAlignment="1">
      <alignment vertical="center"/>
    </xf>
    <xf numFmtId="165" fontId="7" fillId="0" borderId="8" xfId="0" applyNumberFormat="1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6" fillId="3" borderId="0" xfId="0" applyFont="1" applyFill="1" applyAlignment="1">
      <alignment vertical="center" wrapText="1"/>
    </xf>
    <xf numFmtId="49" fontId="7" fillId="2" borderId="8" xfId="0" applyNumberFormat="1" applyFont="1" applyFill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20" fontId="7" fillId="0" borderId="8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49" fontId="8" fillId="0" borderId="8" xfId="0" applyNumberFormat="1" applyFont="1" applyBorder="1" applyAlignment="1">
      <alignment horizontal="left" vertical="center"/>
    </xf>
    <xf numFmtId="0" fontId="10" fillId="0" borderId="0" xfId="0" applyFont="1"/>
    <xf numFmtId="0" fontId="11" fillId="4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 applyProtection="1">
      <alignment horizontal="center" wrapText="1" readingOrder="1"/>
      <protection locked="0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9" fillId="2" borderId="8" xfId="0" applyFont="1" applyFill="1" applyBorder="1" applyAlignment="1">
      <alignment horizontal="left"/>
    </xf>
    <xf numFmtId="0" fontId="10" fillId="2" borderId="8" xfId="0" applyFont="1" applyFill="1" applyBorder="1" applyAlignment="1">
      <alignment horizontal="left"/>
    </xf>
    <xf numFmtId="0" fontId="9" fillId="2" borderId="8" xfId="0" applyFont="1" applyFill="1" applyBorder="1"/>
    <xf numFmtId="0" fontId="11" fillId="0" borderId="8" xfId="1" applyFont="1" applyBorder="1" applyAlignment="1" applyProtection="1">
      <alignment horizontal="center" wrapText="1" readingOrder="1"/>
      <protection locked="0"/>
    </xf>
    <xf numFmtId="0" fontId="10" fillId="0" borderId="8" xfId="1" applyFont="1" applyBorder="1" applyAlignment="1" applyProtection="1">
      <alignment horizontal="center" wrapText="1" readingOrder="1"/>
      <protection locked="0"/>
    </xf>
    <xf numFmtId="0" fontId="11" fillId="2" borderId="8" xfId="1" applyFont="1" applyFill="1" applyBorder="1" applyAlignment="1" applyProtection="1">
      <alignment horizontal="center" wrapText="1" readingOrder="1"/>
      <protection locked="0"/>
    </xf>
    <xf numFmtId="0" fontId="9" fillId="0" borderId="8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9" fillId="2" borderId="8" xfId="1" applyFont="1" applyFill="1" applyBorder="1" applyAlignment="1">
      <alignment horizontal="left"/>
    </xf>
    <xf numFmtId="0" fontId="10" fillId="2" borderId="8" xfId="1" applyFont="1" applyFill="1" applyBorder="1" applyAlignment="1" applyProtection="1">
      <alignment horizontal="center" wrapText="1" readingOrder="1"/>
      <protection locked="0"/>
    </xf>
    <xf numFmtId="0" fontId="9" fillId="0" borderId="8" xfId="1" applyFont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vertical="center"/>
    </xf>
    <xf numFmtId="49" fontId="11" fillId="0" borderId="0" xfId="1" applyNumberFormat="1" applyFont="1" applyAlignment="1">
      <alignment horizontal="center"/>
    </xf>
    <xf numFmtId="0" fontId="10" fillId="0" borderId="0" xfId="0" applyFont="1" applyAlignment="1">
      <alignment vertical="center"/>
    </xf>
    <xf numFmtId="0" fontId="11" fillId="0" borderId="8" xfId="0" applyFont="1" applyBorder="1" applyAlignment="1">
      <alignment horizontal="center"/>
    </xf>
    <xf numFmtId="0" fontId="10" fillId="0" borderId="8" xfId="0" applyFont="1" applyBorder="1"/>
    <xf numFmtId="0" fontId="11" fillId="0" borderId="0" xfId="0" applyFont="1" applyAlignment="1">
      <alignment horizontal="center"/>
    </xf>
    <xf numFmtId="0" fontId="10" fillId="2" borderId="0" xfId="0" applyFont="1" applyFill="1"/>
    <xf numFmtId="0" fontId="14" fillId="0" borderId="0" xfId="0" applyFont="1"/>
    <xf numFmtId="0" fontId="13" fillId="0" borderId="11" xfId="0" applyFont="1" applyBorder="1"/>
    <xf numFmtId="0" fontId="13" fillId="0" borderId="0" xfId="0" applyFont="1"/>
    <xf numFmtId="0" fontId="1" fillId="0" borderId="11" xfId="0" applyFont="1" applyBorder="1" applyAlignment="1">
      <alignment wrapText="1"/>
    </xf>
    <xf numFmtId="0" fontId="10" fillId="2" borderId="8" xfId="0" applyFont="1" applyFill="1" applyBorder="1"/>
    <xf numFmtId="0" fontId="12" fillId="2" borderId="0" xfId="0" applyFont="1" applyFill="1" applyAlignment="1">
      <alignment horizontal="center"/>
    </xf>
    <xf numFmtId="0" fontId="13" fillId="2" borderId="0" xfId="0" applyFont="1" applyFill="1"/>
    <xf numFmtId="49" fontId="10" fillId="2" borderId="8" xfId="0" applyNumberFormat="1" applyFont="1" applyFill="1" applyBorder="1" applyAlignment="1">
      <alignment horizontal="center"/>
    </xf>
    <xf numFmtId="49" fontId="10" fillId="0" borderId="8" xfId="1" applyNumberFormat="1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9" fillId="2" borderId="8" xfId="0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0" fillId="0" borderId="10" xfId="0" applyFont="1" applyBorder="1"/>
    <xf numFmtId="0" fontId="11" fillId="2" borderId="8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0" borderId="8" xfId="0" applyFont="1" applyBorder="1" applyAlignment="1" applyProtection="1">
      <alignment horizontal="center" vertical="top" wrapText="1" readingOrder="1"/>
      <protection locked="0"/>
    </xf>
    <xf numFmtId="0" fontId="5" fillId="0" borderId="8" xfId="0" applyFont="1" applyBorder="1" applyAlignment="1">
      <alignment wrapText="1"/>
    </xf>
    <xf numFmtId="0" fontId="5" fillId="5" borderId="8" xfId="0" applyFont="1" applyFill="1" applyBorder="1" applyAlignment="1" applyProtection="1">
      <alignment horizontal="center" vertical="center" wrapText="1" readingOrder="1"/>
      <protection locked="0"/>
    </xf>
    <xf numFmtId="166" fontId="10" fillId="0" borderId="8" xfId="0" applyNumberFormat="1" applyFont="1" applyBorder="1"/>
    <xf numFmtId="167" fontId="1" fillId="0" borderId="8" xfId="3" applyNumberFormat="1" applyFont="1" applyFill="1" applyBorder="1" applyAlignment="1"/>
    <xf numFmtId="166" fontId="11" fillId="0" borderId="8" xfId="1" applyNumberFormat="1" applyFont="1" applyBorder="1" applyAlignment="1">
      <alignment horizontal="right" wrapText="1"/>
    </xf>
    <xf numFmtId="166" fontId="11" fillId="0" borderId="8" xfId="2" applyNumberFormat="1" applyFont="1" applyBorder="1" applyAlignment="1">
      <alignment horizontal="right"/>
    </xf>
    <xf numFmtId="0" fontId="0" fillId="0" borderId="13" xfId="0" applyBorder="1"/>
    <xf numFmtId="0" fontId="0" fillId="0" borderId="14" xfId="0" applyBorder="1" applyAlignment="1">
      <alignment horizontal="center"/>
    </xf>
    <xf numFmtId="0" fontId="21" fillId="0" borderId="3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20" fontId="7" fillId="0" borderId="0" xfId="0" applyNumberFormat="1" applyFont="1" applyAlignment="1">
      <alignment vertical="center"/>
    </xf>
    <xf numFmtId="0" fontId="5" fillId="2" borderId="8" xfId="0" applyFont="1" applyFill="1" applyBorder="1" applyAlignment="1">
      <alignment wrapText="1"/>
    </xf>
    <xf numFmtId="166" fontId="10" fillId="2" borderId="8" xfId="0" applyNumberFormat="1" applyFont="1" applyFill="1" applyBorder="1"/>
    <xf numFmtId="167" fontId="1" fillId="2" borderId="8" xfId="3" applyNumberFormat="1" applyFont="1" applyFill="1" applyBorder="1" applyAlignment="1"/>
    <xf numFmtId="0" fontId="1" fillId="2" borderId="8" xfId="0" applyFont="1" applyFill="1" applyBorder="1" applyAlignment="1">
      <alignment wrapText="1"/>
    </xf>
    <xf numFmtId="0" fontId="6" fillId="3" borderId="0" xfId="0" applyFont="1" applyFill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10" fillId="0" borderId="16" xfId="0" applyFont="1" applyBorder="1"/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0" fillId="0" borderId="17" xfId="0" applyFont="1" applyBorder="1"/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1" applyFont="1" applyAlignment="1">
      <alignment horizontal="center"/>
    </xf>
    <xf numFmtId="0" fontId="12" fillId="0" borderId="0" xfId="1" applyFont="1" applyAlignment="1">
      <alignment horizontal="left"/>
    </xf>
  </cellXfs>
  <cellStyles count="5">
    <cellStyle name="Moneda" xfId="2" builtinId="4"/>
    <cellStyle name="Moneda [0] 2" xfId="3" xr:uid="{D75DB665-1C5B-42B4-B17C-E0625CD2DD84}"/>
    <cellStyle name="Normal" xfId="0" builtinId="0"/>
    <cellStyle name="Normal 2" xfId="1" xr:uid="{D3B9306C-0ADF-45AD-A8B2-2502B3EB5366}"/>
    <cellStyle name="Normal 3" xfId="4" xr:uid="{33672B2A-6379-4096-B7AA-18BB24B93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5" name="Imagen 4">
          <a:extLst>
            <a:ext uri="{FF2B5EF4-FFF2-40B4-BE49-F238E27FC236}">
              <a16:creationId xmlns:a16="http://schemas.microsoft.com/office/drawing/2014/main" id="{22EEBB3C-1AF9-42E6-9BC7-4640B2DC00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D4E1-0B55-4713-BCCE-6F04115B8BE2}">
  <dimension ref="A1:M236"/>
  <sheetViews>
    <sheetView tabSelected="1" topLeftCell="A180" zoomScale="95" zoomScaleNormal="95" workbookViewId="0">
      <selection activeCell="F220" sqref="E220:F220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78" style="3" customWidth="1"/>
    <col min="4" max="4" width="25.28515625" style="3" customWidth="1"/>
    <col min="5" max="5" width="20.28515625" style="3" customWidth="1"/>
    <col min="6" max="6" width="14.140625" style="1" customWidth="1"/>
    <col min="7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5" ht="20.100000000000001" customHeight="1" thickBot="1" x14ac:dyDescent="0.25"/>
    <row r="2" spans="1:5" ht="20.100000000000001" customHeight="1" thickBot="1" x14ac:dyDescent="0.3">
      <c r="A2" s="4"/>
      <c r="B2" s="5"/>
      <c r="C2" s="88" t="s">
        <v>0</v>
      </c>
      <c r="D2" s="90" t="s">
        <v>1</v>
      </c>
      <c r="E2" s="91"/>
    </row>
    <row r="3" spans="1:5" ht="20.100000000000001" customHeight="1" thickBot="1" x14ac:dyDescent="0.3">
      <c r="A3" s="74"/>
      <c r="B3" s="75"/>
      <c r="C3" s="89"/>
      <c r="D3" s="76" t="s">
        <v>227</v>
      </c>
      <c r="E3" s="77"/>
    </row>
    <row r="4" spans="1:5" ht="20.100000000000001" customHeight="1" thickBot="1" x14ac:dyDescent="0.3">
      <c r="A4" s="74"/>
      <c r="B4" s="75"/>
      <c r="C4" s="92" t="s">
        <v>2</v>
      </c>
      <c r="D4" s="94" t="s">
        <v>228</v>
      </c>
      <c r="E4" s="95"/>
    </row>
    <row r="5" spans="1:5" ht="20.100000000000001" customHeight="1" thickBot="1" x14ac:dyDescent="0.3">
      <c r="A5" s="6"/>
      <c r="B5" s="7"/>
      <c r="C5" s="93"/>
      <c r="D5" s="96" t="s">
        <v>229</v>
      </c>
      <c r="E5" s="97"/>
    </row>
    <row r="6" spans="1:5" ht="20.100000000000001" customHeight="1" x14ac:dyDescent="0.25">
      <c r="A6" s="8"/>
      <c r="B6" s="8"/>
      <c r="C6" s="8"/>
      <c r="D6" s="8"/>
      <c r="E6" s="8"/>
    </row>
    <row r="7" spans="1:5" ht="20.100000000000001" customHeight="1" x14ac:dyDescent="0.2">
      <c r="A7" s="9" t="s">
        <v>3</v>
      </c>
      <c r="B7" s="9"/>
      <c r="C7" s="10"/>
      <c r="D7" s="9" t="s">
        <v>4</v>
      </c>
      <c r="E7" s="11"/>
    </row>
    <row r="8" spans="1:5" ht="20.100000000000001" customHeight="1" x14ac:dyDescent="0.25">
      <c r="A8" s="12"/>
      <c r="B8" s="12"/>
      <c r="C8" s="12"/>
      <c r="D8" s="12"/>
      <c r="E8" s="12"/>
    </row>
    <row r="9" spans="1:5" ht="20.100000000000001" customHeight="1" x14ac:dyDescent="0.2">
      <c r="A9" s="9" t="s">
        <v>5</v>
      </c>
      <c r="B9" s="9"/>
      <c r="C9" s="16"/>
      <c r="D9" s="13" t="s">
        <v>6</v>
      </c>
      <c r="E9" s="78"/>
    </row>
    <row r="10" spans="1:5" ht="20.100000000000001" customHeight="1" x14ac:dyDescent="0.25">
      <c r="A10" s="12"/>
      <c r="B10" s="12"/>
      <c r="C10" s="12"/>
      <c r="D10" s="12"/>
      <c r="E10" s="12"/>
    </row>
    <row r="11" spans="1:5" ht="20.100000000000001" customHeight="1" x14ac:dyDescent="0.2">
      <c r="A11" s="86" t="s">
        <v>7</v>
      </c>
      <c r="B11" s="87"/>
      <c r="C11" s="16"/>
      <c r="D11" s="13" t="s">
        <v>8</v>
      </c>
      <c r="E11" s="14" t="s">
        <v>230</v>
      </c>
    </row>
    <row r="12" spans="1:5" ht="20.100000000000001" customHeight="1" x14ac:dyDescent="0.25">
      <c r="A12" s="12"/>
      <c r="B12" s="12"/>
      <c r="C12" s="12"/>
      <c r="D12" s="12"/>
      <c r="E12" s="12"/>
    </row>
    <row r="13" spans="1:5" ht="20.100000000000001" customHeight="1" x14ac:dyDescent="0.2">
      <c r="A13" s="9" t="s">
        <v>9</v>
      </c>
      <c r="B13" s="9"/>
      <c r="C13" s="15"/>
      <c r="D13" s="13" t="s">
        <v>10</v>
      </c>
      <c r="E13" s="16" t="s">
        <v>231</v>
      </c>
    </row>
    <row r="14" spans="1:5" ht="20.100000000000001" customHeight="1" x14ac:dyDescent="0.25">
      <c r="A14" s="12"/>
      <c r="B14" s="12"/>
      <c r="C14" s="12"/>
      <c r="D14" s="79"/>
      <c r="E14" s="12"/>
    </row>
    <row r="15" spans="1:5" ht="20.100000000000001" customHeight="1" x14ac:dyDescent="0.2">
      <c r="A15" s="9" t="s">
        <v>11</v>
      </c>
      <c r="B15" s="9"/>
      <c r="C15" s="10"/>
      <c r="D15" s="13" t="s">
        <v>12</v>
      </c>
      <c r="E15" s="17"/>
    </row>
    <row r="16" spans="1:5" ht="20.100000000000001" customHeight="1" x14ac:dyDescent="0.25">
      <c r="A16" s="12"/>
      <c r="B16" s="12"/>
      <c r="C16" s="12"/>
      <c r="D16" s="12"/>
      <c r="E16" s="12"/>
    </row>
    <row r="17" spans="1:13" ht="20.100000000000001" customHeight="1" x14ac:dyDescent="0.2">
      <c r="A17" s="9" t="s">
        <v>13</v>
      </c>
      <c r="B17" s="9"/>
      <c r="C17" s="16"/>
      <c r="D17" s="18"/>
      <c r="E17" s="19"/>
    </row>
    <row r="18" spans="1:13" ht="20.100000000000001" customHeight="1" x14ac:dyDescent="0.25">
      <c r="A18" s="12"/>
      <c r="B18" s="12"/>
      <c r="C18" s="12"/>
      <c r="D18" s="12"/>
      <c r="E18" s="12"/>
    </row>
    <row r="19" spans="1:13" ht="20.100000000000001" customHeight="1" x14ac:dyDescent="0.2">
      <c r="A19" s="9" t="s">
        <v>14</v>
      </c>
      <c r="B19" s="9"/>
      <c r="C19" s="16"/>
      <c r="D19" s="13" t="s">
        <v>15</v>
      </c>
      <c r="E19" s="17"/>
    </row>
    <row r="20" spans="1:13" ht="20.100000000000001" customHeight="1" x14ac:dyDescent="0.2">
      <c r="A20" s="80"/>
      <c r="B20" s="80"/>
      <c r="C20" s="18"/>
      <c r="D20" s="79"/>
      <c r="E20" s="81"/>
    </row>
    <row r="21" spans="1:13" ht="20.100000000000001" customHeight="1" x14ac:dyDescent="0.2">
      <c r="A21" s="9" t="s">
        <v>16</v>
      </c>
      <c r="B21" s="9"/>
      <c r="C21" s="21"/>
      <c r="D21" s="79"/>
      <c r="E21" s="81"/>
    </row>
    <row r="23" spans="1:13" ht="30" customHeight="1" x14ac:dyDescent="0.2">
      <c r="A23" s="23" t="s">
        <v>17</v>
      </c>
      <c r="B23" s="23" t="s">
        <v>232</v>
      </c>
      <c r="C23" s="23" t="s">
        <v>18</v>
      </c>
      <c r="D23" s="23" t="s">
        <v>19</v>
      </c>
      <c r="E23" s="23" t="s">
        <v>20</v>
      </c>
      <c r="F23" s="69" t="s">
        <v>222</v>
      </c>
      <c r="G23" s="69" t="s">
        <v>223</v>
      </c>
      <c r="L23" s="20"/>
      <c r="M23" s="20"/>
    </row>
    <row r="24" spans="1:13" s="29" customFormat="1" ht="20.100000000000001" customHeight="1" x14ac:dyDescent="0.2">
      <c r="A24" s="24" t="s">
        <v>21</v>
      </c>
      <c r="B24" s="25">
        <v>1900013705</v>
      </c>
      <c r="C24" s="26" t="s">
        <v>22</v>
      </c>
      <c r="D24" s="27">
        <v>1</v>
      </c>
      <c r="E24" s="28"/>
      <c r="F24" s="70">
        <v>900</v>
      </c>
      <c r="G24" s="71">
        <f>F24*D24</f>
        <v>900</v>
      </c>
      <c r="L24" s="20"/>
      <c r="M24" s="20"/>
    </row>
    <row r="25" spans="1:13" s="29" customFormat="1" ht="20.100000000000001" customHeight="1" x14ac:dyDescent="0.2">
      <c r="A25" s="24" t="s">
        <v>213</v>
      </c>
      <c r="B25" s="25">
        <v>2300098290</v>
      </c>
      <c r="C25" s="26" t="s">
        <v>23</v>
      </c>
      <c r="D25" s="27">
        <v>1</v>
      </c>
      <c r="E25" s="28"/>
      <c r="F25" s="70">
        <v>0</v>
      </c>
      <c r="G25" s="71">
        <f t="shared" ref="G25:G87" si="0">F25*D25</f>
        <v>0</v>
      </c>
      <c r="L25" s="20"/>
      <c r="M25" s="20"/>
    </row>
    <row r="26" spans="1:13" s="29" customFormat="1" ht="20.100000000000001" customHeight="1" x14ac:dyDescent="0.2">
      <c r="A26" s="24" t="s">
        <v>24</v>
      </c>
      <c r="B26" s="25">
        <v>2300038658</v>
      </c>
      <c r="C26" s="26" t="s">
        <v>25</v>
      </c>
      <c r="D26" s="27">
        <v>1</v>
      </c>
      <c r="E26" s="28"/>
      <c r="F26" s="70">
        <v>0</v>
      </c>
      <c r="G26" s="71">
        <f t="shared" si="0"/>
        <v>0</v>
      </c>
      <c r="L26" s="20"/>
      <c r="M26" s="20"/>
    </row>
    <row r="27" spans="1:13" s="29" customFormat="1" ht="20.100000000000001" customHeight="1" x14ac:dyDescent="0.2">
      <c r="A27" s="24" t="s">
        <v>26</v>
      </c>
      <c r="B27" s="25">
        <v>2300039179</v>
      </c>
      <c r="C27" s="26" t="s">
        <v>27</v>
      </c>
      <c r="D27" s="27">
        <v>1</v>
      </c>
      <c r="E27" s="28"/>
      <c r="F27" s="70">
        <v>0</v>
      </c>
      <c r="G27" s="71">
        <f t="shared" si="0"/>
        <v>0</v>
      </c>
      <c r="L27" s="20"/>
      <c r="M27" s="20"/>
    </row>
    <row r="28" spans="1:13" s="29" customFormat="1" ht="20.100000000000001" customHeight="1" x14ac:dyDescent="0.2">
      <c r="A28" s="24" t="s">
        <v>28</v>
      </c>
      <c r="B28" s="25">
        <v>2200116241</v>
      </c>
      <c r="C28" s="26" t="s">
        <v>29</v>
      </c>
      <c r="D28" s="27">
        <v>1</v>
      </c>
      <c r="E28" s="28"/>
      <c r="F28" s="70">
        <v>0</v>
      </c>
      <c r="G28" s="71">
        <f t="shared" si="0"/>
        <v>0</v>
      </c>
      <c r="L28" s="20"/>
      <c r="M28" s="20"/>
    </row>
    <row r="29" spans="1:13" s="29" customFormat="1" ht="20.100000000000001" customHeight="1" x14ac:dyDescent="0.2">
      <c r="A29" s="24" t="s">
        <v>30</v>
      </c>
      <c r="B29" s="25">
        <v>2100087649</v>
      </c>
      <c r="C29" s="26" t="s">
        <v>31</v>
      </c>
      <c r="D29" s="27">
        <v>1</v>
      </c>
      <c r="E29" s="28"/>
      <c r="F29" s="70">
        <v>0</v>
      </c>
      <c r="G29" s="71">
        <f t="shared" si="0"/>
        <v>0</v>
      </c>
      <c r="L29" s="20"/>
      <c r="M29" s="20"/>
    </row>
    <row r="30" spans="1:13" s="29" customFormat="1" ht="20.100000000000001" customHeight="1" x14ac:dyDescent="0.2">
      <c r="A30" s="24" t="s">
        <v>32</v>
      </c>
      <c r="B30" s="25">
        <v>2300097196</v>
      </c>
      <c r="C30" s="26" t="s">
        <v>33</v>
      </c>
      <c r="D30" s="27">
        <v>1</v>
      </c>
      <c r="E30" s="28"/>
      <c r="F30" s="70">
        <v>0</v>
      </c>
      <c r="G30" s="71">
        <f t="shared" si="0"/>
        <v>0</v>
      </c>
      <c r="L30" s="20"/>
      <c r="M30" s="20"/>
    </row>
    <row r="31" spans="1:13" s="29" customFormat="1" ht="20.100000000000001" customHeight="1" x14ac:dyDescent="0.2">
      <c r="A31" s="24" t="s">
        <v>34</v>
      </c>
      <c r="B31" s="25">
        <v>1900012918</v>
      </c>
      <c r="C31" s="26" t="s">
        <v>35</v>
      </c>
      <c r="D31" s="27">
        <v>1</v>
      </c>
      <c r="E31" s="28"/>
      <c r="F31" s="70">
        <v>0</v>
      </c>
      <c r="G31" s="71">
        <f t="shared" si="0"/>
        <v>0</v>
      </c>
      <c r="L31" s="20"/>
      <c r="M31" s="20"/>
    </row>
    <row r="32" spans="1:13" s="29" customFormat="1" ht="20.100000000000001" customHeight="1" x14ac:dyDescent="0.2">
      <c r="A32" s="24" t="s">
        <v>36</v>
      </c>
      <c r="B32" s="25">
        <v>1900014762</v>
      </c>
      <c r="C32" s="26" t="s">
        <v>37</v>
      </c>
      <c r="D32" s="27">
        <v>1</v>
      </c>
      <c r="E32" s="28"/>
      <c r="F32" s="70">
        <v>0</v>
      </c>
      <c r="G32" s="71">
        <f t="shared" si="0"/>
        <v>0</v>
      </c>
      <c r="L32" s="20"/>
      <c r="M32" s="20"/>
    </row>
    <row r="33" spans="1:13" s="29" customFormat="1" ht="20.100000000000001" customHeight="1" x14ac:dyDescent="0.25">
      <c r="A33" s="30"/>
      <c r="B33" s="31"/>
      <c r="C33" s="32"/>
      <c r="D33" s="33">
        <f>SUM(D24:D32)</f>
        <v>9</v>
      </c>
      <c r="E33" s="28"/>
      <c r="F33" s="70"/>
      <c r="G33" s="71"/>
      <c r="L33" s="20"/>
      <c r="M33" s="20"/>
    </row>
    <row r="34" spans="1:13" s="29" customFormat="1" ht="20.100000000000001" customHeight="1" x14ac:dyDescent="0.2">
      <c r="A34" s="59" t="s">
        <v>162</v>
      </c>
      <c r="B34" s="41">
        <v>2300028759</v>
      </c>
      <c r="C34" s="32" t="s">
        <v>163</v>
      </c>
      <c r="D34" s="34">
        <v>1</v>
      </c>
      <c r="E34" s="28"/>
      <c r="F34" s="70">
        <v>0</v>
      </c>
      <c r="G34" s="71">
        <f t="shared" si="0"/>
        <v>0</v>
      </c>
      <c r="L34" s="20"/>
      <c r="M34" s="20"/>
    </row>
    <row r="35" spans="1:13" s="29" customFormat="1" ht="20.100000000000001" customHeight="1" x14ac:dyDescent="0.2">
      <c r="A35" s="59" t="s">
        <v>164</v>
      </c>
      <c r="B35" s="41">
        <v>2100096164</v>
      </c>
      <c r="C35" s="32" t="s">
        <v>165</v>
      </c>
      <c r="D35" s="34">
        <v>1</v>
      </c>
      <c r="E35" s="28"/>
      <c r="F35" s="70">
        <v>0</v>
      </c>
      <c r="G35" s="71">
        <f t="shared" si="0"/>
        <v>0</v>
      </c>
      <c r="L35" s="20"/>
      <c r="M35" s="20"/>
    </row>
    <row r="36" spans="1:13" s="29" customFormat="1" ht="20.100000000000001" customHeight="1" x14ac:dyDescent="0.2">
      <c r="A36" s="59" t="s">
        <v>166</v>
      </c>
      <c r="B36" s="41">
        <v>2300058253</v>
      </c>
      <c r="C36" s="32" t="s">
        <v>167</v>
      </c>
      <c r="D36" s="34">
        <v>1</v>
      </c>
      <c r="E36" s="28"/>
      <c r="F36" s="70">
        <v>0</v>
      </c>
      <c r="G36" s="71">
        <f t="shared" si="0"/>
        <v>0</v>
      </c>
      <c r="L36" s="20"/>
      <c r="M36" s="20"/>
    </row>
    <row r="37" spans="1:13" s="29" customFormat="1" ht="20.100000000000001" customHeight="1" x14ac:dyDescent="0.2">
      <c r="A37" s="59" t="s">
        <v>168</v>
      </c>
      <c r="B37" s="41">
        <v>2300067055</v>
      </c>
      <c r="C37" s="32" t="s">
        <v>169</v>
      </c>
      <c r="D37" s="34">
        <v>1</v>
      </c>
      <c r="E37" s="28"/>
      <c r="F37" s="70">
        <v>0</v>
      </c>
      <c r="G37" s="71">
        <f t="shared" si="0"/>
        <v>0</v>
      </c>
      <c r="L37" s="20"/>
      <c r="M37" s="20"/>
    </row>
    <row r="38" spans="1:13" s="29" customFormat="1" ht="20.100000000000001" customHeight="1" x14ac:dyDescent="0.2">
      <c r="A38" s="59" t="s">
        <v>170</v>
      </c>
      <c r="B38" s="41">
        <v>2000110196</v>
      </c>
      <c r="C38" s="32" t="s">
        <v>171</v>
      </c>
      <c r="D38" s="34">
        <v>1</v>
      </c>
      <c r="E38" s="28"/>
      <c r="F38" s="70">
        <v>0</v>
      </c>
      <c r="G38" s="71">
        <f t="shared" si="0"/>
        <v>0</v>
      </c>
      <c r="L38" s="20"/>
      <c r="M38" s="20"/>
    </row>
    <row r="39" spans="1:13" s="29" customFormat="1" ht="20.100000000000001" customHeight="1" x14ac:dyDescent="0.2">
      <c r="A39" s="59" t="s">
        <v>172</v>
      </c>
      <c r="B39" s="41">
        <v>2000097856</v>
      </c>
      <c r="C39" s="32" t="s">
        <v>173</v>
      </c>
      <c r="D39" s="34">
        <v>1</v>
      </c>
      <c r="E39" s="28"/>
      <c r="F39" s="70">
        <v>0</v>
      </c>
      <c r="G39" s="71">
        <f t="shared" si="0"/>
        <v>0</v>
      </c>
      <c r="L39" s="20"/>
      <c r="M39" s="20"/>
    </row>
    <row r="40" spans="1:13" s="29" customFormat="1" ht="20.100000000000001" customHeight="1" x14ac:dyDescent="0.2">
      <c r="A40" s="59" t="s">
        <v>174</v>
      </c>
      <c r="B40" s="41">
        <v>2000062083</v>
      </c>
      <c r="C40" s="32" t="s">
        <v>175</v>
      </c>
      <c r="D40" s="34">
        <v>1</v>
      </c>
      <c r="E40" s="28"/>
      <c r="F40" s="70">
        <v>0</v>
      </c>
      <c r="G40" s="71">
        <f t="shared" si="0"/>
        <v>0</v>
      </c>
      <c r="L40" s="20"/>
      <c r="M40" s="20"/>
    </row>
    <row r="41" spans="1:13" s="29" customFormat="1" ht="20.100000000000001" customHeight="1" x14ac:dyDescent="0.25">
      <c r="A41" s="59"/>
      <c r="B41" s="41"/>
      <c r="C41" s="32"/>
      <c r="D41" s="33">
        <f>SUM(D34:D40)</f>
        <v>7</v>
      </c>
      <c r="E41" s="28"/>
      <c r="F41" s="70"/>
      <c r="G41" s="71"/>
      <c r="L41" s="20"/>
      <c r="M41" s="20"/>
    </row>
    <row r="42" spans="1:13" s="29" customFormat="1" ht="20.100000000000001" customHeight="1" x14ac:dyDescent="0.2">
      <c r="A42" s="59" t="s">
        <v>38</v>
      </c>
      <c r="B42" s="41">
        <v>2300046733</v>
      </c>
      <c r="C42" s="30" t="s">
        <v>39</v>
      </c>
      <c r="D42" s="34">
        <v>1</v>
      </c>
      <c r="E42" s="28"/>
      <c r="F42" s="70">
        <v>0</v>
      </c>
      <c r="G42" s="71">
        <f t="shared" si="0"/>
        <v>0</v>
      </c>
      <c r="L42" s="20"/>
      <c r="M42" s="20"/>
    </row>
    <row r="43" spans="1:13" s="29" customFormat="1" ht="20.100000000000001" customHeight="1" x14ac:dyDescent="0.2">
      <c r="A43" s="59" t="s">
        <v>40</v>
      </c>
      <c r="B43" s="41">
        <v>2300069786</v>
      </c>
      <c r="C43" s="30" t="s">
        <v>41</v>
      </c>
      <c r="D43" s="34">
        <v>1</v>
      </c>
      <c r="E43" s="28"/>
      <c r="F43" s="70">
        <v>0</v>
      </c>
      <c r="G43" s="71">
        <f t="shared" si="0"/>
        <v>0</v>
      </c>
      <c r="L43" s="20"/>
      <c r="M43" s="20"/>
    </row>
    <row r="44" spans="1:13" s="29" customFormat="1" ht="20.100000000000001" customHeight="1" x14ac:dyDescent="0.2">
      <c r="A44" s="59" t="s">
        <v>42</v>
      </c>
      <c r="B44" s="41">
        <v>2300046736</v>
      </c>
      <c r="C44" s="30" t="s">
        <v>43</v>
      </c>
      <c r="D44" s="34">
        <v>1</v>
      </c>
      <c r="E44" s="28"/>
      <c r="F44" s="70">
        <v>0</v>
      </c>
      <c r="G44" s="71">
        <f t="shared" si="0"/>
        <v>0</v>
      </c>
      <c r="L44" s="20"/>
      <c r="M44" s="20"/>
    </row>
    <row r="45" spans="1:13" s="29" customFormat="1" ht="20.100000000000001" customHeight="1" x14ac:dyDescent="0.2">
      <c r="A45" s="59" t="s">
        <v>44</v>
      </c>
      <c r="B45" s="41">
        <v>1900095725</v>
      </c>
      <c r="C45" s="30" t="s">
        <v>45</v>
      </c>
      <c r="D45" s="34">
        <v>1</v>
      </c>
      <c r="E45" s="28"/>
      <c r="F45" s="70">
        <v>0</v>
      </c>
      <c r="G45" s="71">
        <f t="shared" si="0"/>
        <v>0</v>
      </c>
      <c r="L45" s="20"/>
      <c r="M45" s="20"/>
    </row>
    <row r="46" spans="1:13" s="29" customFormat="1" ht="20.100000000000001" customHeight="1" x14ac:dyDescent="0.25">
      <c r="A46" s="59"/>
      <c r="B46" s="41"/>
      <c r="C46" s="32"/>
      <c r="D46" s="33">
        <f>SUM(D42:D45)</f>
        <v>4</v>
      </c>
      <c r="E46" s="28"/>
      <c r="F46" s="70"/>
      <c r="G46" s="71"/>
      <c r="L46" s="20"/>
      <c r="M46" s="20"/>
    </row>
    <row r="47" spans="1:13" s="29" customFormat="1" ht="20.100000000000001" customHeight="1" x14ac:dyDescent="0.2">
      <c r="A47" s="59" t="s">
        <v>46</v>
      </c>
      <c r="B47" s="41">
        <v>2100053994</v>
      </c>
      <c r="C47" s="30" t="s">
        <v>47</v>
      </c>
      <c r="D47" s="34">
        <v>1</v>
      </c>
      <c r="E47" s="28"/>
      <c r="F47" s="70">
        <v>0</v>
      </c>
      <c r="G47" s="71">
        <f t="shared" si="0"/>
        <v>0</v>
      </c>
      <c r="L47" s="20"/>
      <c r="M47" s="20"/>
    </row>
    <row r="48" spans="1:13" s="29" customFormat="1" ht="20.100000000000001" customHeight="1" x14ac:dyDescent="0.2">
      <c r="A48" s="59" t="s">
        <v>48</v>
      </c>
      <c r="B48" s="41">
        <v>2200108684</v>
      </c>
      <c r="C48" s="30" t="s">
        <v>49</v>
      </c>
      <c r="D48" s="34">
        <v>1</v>
      </c>
      <c r="E48" s="28"/>
      <c r="F48" s="70">
        <v>0</v>
      </c>
      <c r="G48" s="71">
        <f t="shared" si="0"/>
        <v>0</v>
      </c>
      <c r="L48" s="20"/>
      <c r="M48" s="20"/>
    </row>
    <row r="49" spans="1:13" s="29" customFormat="1" ht="20.100000000000001" customHeight="1" x14ac:dyDescent="0.2">
      <c r="A49" s="59" t="s">
        <v>50</v>
      </c>
      <c r="B49" s="41">
        <v>2300054588</v>
      </c>
      <c r="C49" s="30" t="s">
        <v>51</v>
      </c>
      <c r="D49" s="34">
        <v>1</v>
      </c>
      <c r="E49" s="28"/>
      <c r="F49" s="70">
        <v>0</v>
      </c>
      <c r="G49" s="71">
        <f t="shared" si="0"/>
        <v>0</v>
      </c>
      <c r="L49" s="20"/>
      <c r="M49" s="20"/>
    </row>
    <row r="50" spans="1:13" s="29" customFormat="1" ht="20.100000000000001" customHeight="1" x14ac:dyDescent="0.2">
      <c r="A50" s="59" t="s">
        <v>52</v>
      </c>
      <c r="B50" s="41">
        <v>2300054594</v>
      </c>
      <c r="C50" s="30" t="s">
        <v>53</v>
      </c>
      <c r="D50" s="34">
        <v>1</v>
      </c>
      <c r="E50" s="28"/>
      <c r="F50" s="70">
        <v>0</v>
      </c>
      <c r="G50" s="71">
        <f t="shared" si="0"/>
        <v>0</v>
      </c>
      <c r="L50" s="20"/>
      <c r="M50" s="20"/>
    </row>
    <row r="51" spans="1:13" s="29" customFormat="1" ht="20.100000000000001" customHeight="1" x14ac:dyDescent="0.25">
      <c r="A51" s="59"/>
      <c r="B51" s="41"/>
      <c r="C51" s="30"/>
      <c r="D51" s="35">
        <f>SUM(D47:D50)</f>
        <v>4</v>
      </c>
      <c r="E51" s="28"/>
      <c r="F51" s="70"/>
      <c r="G51" s="71"/>
      <c r="L51" s="20"/>
      <c r="M51" s="20"/>
    </row>
    <row r="52" spans="1:13" s="29" customFormat="1" ht="20.100000000000001" customHeight="1" x14ac:dyDescent="0.25">
      <c r="A52" s="60" t="s">
        <v>144</v>
      </c>
      <c r="B52" s="41">
        <v>1800055282</v>
      </c>
      <c r="C52" s="38" t="s">
        <v>145</v>
      </c>
      <c r="D52" s="39">
        <v>1</v>
      </c>
      <c r="E52" s="82" t="s">
        <v>221</v>
      </c>
      <c r="F52" s="83">
        <v>0</v>
      </c>
      <c r="G52" s="84">
        <f t="shared" si="0"/>
        <v>0</v>
      </c>
      <c r="L52" s="20"/>
      <c r="M52" s="20"/>
    </row>
    <row r="53" spans="1:13" s="29" customFormat="1" ht="20.100000000000001" customHeight="1" x14ac:dyDescent="0.2">
      <c r="A53" s="60" t="s">
        <v>146</v>
      </c>
      <c r="B53" s="41">
        <v>1800054594</v>
      </c>
      <c r="C53" s="38" t="s">
        <v>147</v>
      </c>
      <c r="D53" s="39">
        <v>1</v>
      </c>
      <c r="E53" s="85"/>
      <c r="F53" s="83">
        <v>0</v>
      </c>
      <c r="G53" s="84">
        <f t="shared" si="0"/>
        <v>0</v>
      </c>
      <c r="L53" s="20"/>
      <c r="M53" s="20"/>
    </row>
    <row r="54" spans="1:13" s="29" customFormat="1" ht="20.100000000000001" customHeight="1" x14ac:dyDescent="0.2">
      <c r="A54" s="60" t="s">
        <v>148</v>
      </c>
      <c r="B54" s="41">
        <v>2300003007</v>
      </c>
      <c r="C54" s="38" t="s">
        <v>149</v>
      </c>
      <c r="D54" s="39">
        <v>1</v>
      </c>
      <c r="E54" s="85"/>
      <c r="F54" s="83">
        <v>0</v>
      </c>
      <c r="G54" s="84">
        <f t="shared" si="0"/>
        <v>0</v>
      </c>
      <c r="L54" s="20"/>
      <c r="M54" s="20"/>
    </row>
    <row r="55" spans="1:13" s="29" customFormat="1" ht="20.100000000000001" customHeight="1" x14ac:dyDescent="0.2">
      <c r="A55" s="60" t="s">
        <v>150</v>
      </c>
      <c r="B55" s="41">
        <v>2200064122</v>
      </c>
      <c r="C55" s="38" t="s">
        <v>151</v>
      </c>
      <c r="D55" s="39">
        <v>1</v>
      </c>
      <c r="E55" s="85"/>
      <c r="F55" s="83">
        <v>0</v>
      </c>
      <c r="G55" s="84">
        <f t="shared" si="0"/>
        <v>0</v>
      </c>
      <c r="L55" s="20"/>
      <c r="M55" s="20"/>
    </row>
    <row r="56" spans="1:13" s="29" customFormat="1" ht="20.100000000000001" customHeight="1" x14ac:dyDescent="0.2">
      <c r="A56" s="60" t="s">
        <v>152</v>
      </c>
      <c r="B56" s="41">
        <v>2200182596</v>
      </c>
      <c r="C56" s="38" t="s">
        <v>153</v>
      </c>
      <c r="D56" s="39">
        <v>1</v>
      </c>
      <c r="E56" s="85"/>
      <c r="F56" s="83">
        <v>0</v>
      </c>
      <c r="G56" s="84">
        <f t="shared" si="0"/>
        <v>0</v>
      </c>
      <c r="L56" s="20"/>
      <c r="M56" s="20"/>
    </row>
    <row r="57" spans="1:13" s="29" customFormat="1" ht="20.100000000000001" customHeight="1" x14ac:dyDescent="0.2">
      <c r="A57" s="60" t="s">
        <v>154</v>
      </c>
      <c r="B57" s="41">
        <v>2000106383</v>
      </c>
      <c r="C57" s="38" t="s">
        <v>155</v>
      </c>
      <c r="D57" s="39">
        <v>1</v>
      </c>
      <c r="E57" s="85"/>
      <c r="F57" s="83">
        <v>0</v>
      </c>
      <c r="G57" s="84">
        <f t="shared" si="0"/>
        <v>0</v>
      </c>
      <c r="L57" s="20"/>
      <c r="M57" s="20"/>
    </row>
    <row r="58" spans="1:13" s="29" customFormat="1" ht="20.100000000000001" customHeight="1" x14ac:dyDescent="0.2">
      <c r="A58" s="60" t="s">
        <v>156</v>
      </c>
      <c r="B58" s="41">
        <v>2000013359</v>
      </c>
      <c r="C58" s="38" t="s">
        <v>157</v>
      </c>
      <c r="D58" s="39">
        <v>1</v>
      </c>
      <c r="E58" s="85"/>
      <c r="F58" s="83">
        <v>0</v>
      </c>
      <c r="G58" s="84">
        <f t="shared" si="0"/>
        <v>0</v>
      </c>
      <c r="L58" s="20"/>
      <c r="M58" s="20"/>
    </row>
    <row r="59" spans="1:13" s="29" customFormat="1" ht="20.100000000000001" customHeight="1" x14ac:dyDescent="0.2">
      <c r="A59" s="60" t="s">
        <v>158</v>
      </c>
      <c r="B59" s="41">
        <v>1800093010</v>
      </c>
      <c r="C59" s="38" t="s">
        <v>159</v>
      </c>
      <c r="D59" s="39">
        <v>1</v>
      </c>
      <c r="E59" s="85"/>
      <c r="F59" s="83">
        <v>0</v>
      </c>
      <c r="G59" s="84">
        <f t="shared" si="0"/>
        <v>0</v>
      </c>
      <c r="L59" s="20"/>
      <c r="M59" s="20"/>
    </row>
    <row r="60" spans="1:13" s="29" customFormat="1" ht="20.100000000000001" customHeight="1" x14ac:dyDescent="0.2">
      <c r="A60" s="60" t="s">
        <v>160</v>
      </c>
      <c r="B60" s="41">
        <v>1900097499</v>
      </c>
      <c r="C60" s="38" t="s">
        <v>161</v>
      </c>
      <c r="D60" s="39">
        <v>1</v>
      </c>
      <c r="E60" s="85"/>
      <c r="F60" s="83">
        <v>0</v>
      </c>
      <c r="G60" s="84">
        <f t="shared" si="0"/>
        <v>0</v>
      </c>
      <c r="L60" s="20"/>
      <c r="M60" s="20"/>
    </row>
    <row r="61" spans="1:13" s="29" customFormat="1" ht="20.100000000000001" customHeight="1" x14ac:dyDescent="0.25">
      <c r="A61" s="59"/>
      <c r="B61" s="41"/>
      <c r="C61" s="30"/>
      <c r="D61" s="35">
        <f>SUM(D52:D60)</f>
        <v>9</v>
      </c>
      <c r="E61" s="85"/>
      <c r="F61" s="83"/>
      <c r="G61" s="84"/>
      <c r="L61" s="20"/>
      <c r="M61" s="20"/>
    </row>
    <row r="62" spans="1:13" s="29" customFormat="1" ht="20.100000000000001" customHeight="1" x14ac:dyDescent="0.2">
      <c r="A62" s="41" t="s">
        <v>176</v>
      </c>
      <c r="B62" s="41">
        <v>1900128045</v>
      </c>
      <c r="C62" s="53" t="s">
        <v>177</v>
      </c>
      <c r="D62" s="39">
        <v>2</v>
      </c>
      <c r="E62" s="85"/>
      <c r="F62" s="83">
        <v>0</v>
      </c>
      <c r="G62" s="84">
        <f t="shared" si="0"/>
        <v>0</v>
      </c>
      <c r="L62" s="20"/>
      <c r="M62" s="20"/>
    </row>
    <row r="63" spans="1:13" s="29" customFormat="1" ht="20.100000000000001" customHeight="1" x14ac:dyDescent="0.2">
      <c r="A63" s="41" t="s">
        <v>178</v>
      </c>
      <c r="B63" s="41">
        <v>2200061055</v>
      </c>
      <c r="C63" s="53" t="s">
        <v>179</v>
      </c>
      <c r="D63" s="39">
        <v>2</v>
      </c>
      <c r="E63" s="85"/>
      <c r="F63" s="83">
        <v>0</v>
      </c>
      <c r="G63" s="84">
        <f t="shared" si="0"/>
        <v>0</v>
      </c>
      <c r="L63" s="20"/>
      <c r="M63" s="20"/>
    </row>
    <row r="64" spans="1:13" s="29" customFormat="1" ht="20.100000000000001" customHeight="1" x14ac:dyDescent="0.2">
      <c r="A64" s="41" t="s">
        <v>180</v>
      </c>
      <c r="B64" s="41">
        <v>2200084131</v>
      </c>
      <c r="C64" s="53" t="s">
        <v>181</v>
      </c>
      <c r="D64" s="39">
        <v>3</v>
      </c>
      <c r="E64" s="85"/>
      <c r="F64" s="83">
        <v>0</v>
      </c>
      <c r="G64" s="84">
        <f t="shared" si="0"/>
        <v>0</v>
      </c>
      <c r="L64" s="20"/>
      <c r="M64" s="20"/>
    </row>
    <row r="65" spans="1:13" s="29" customFormat="1" ht="20.100000000000001" customHeight="1" x14ac:dyDescent="0.2">
      <c r="A65" s="41" t="s">
        <v>182</v>
      </c>
      <c r="B65" s="41">
        <v>2200108982</v>
      </c>
      <c r="C65" s="53" t="s">
        <v>183</v>
      </c>
      <c r="D65" s="39">
        <v>3</v>
      </c>
      <c r="E65" s="85"/>
      <c r="F65" s="83">
        <v>0</v>
      </c>
      <c r="G65" s="84">
        <f t="shared" si="0"/>
        <v>0</v>
      </c>
      <c r="L65" s="20"/>
      <c r="M65" s="20"/>
    </row>
    <row r="66" spans="1:13" s="29" customFormat="1" ht="20.100000000000001" customHeight="1" x14ac:dyDescent="0.25">
      <c r="A66" s="59"/>
      <c r="B66" s="41"/>
      <c r="C66" s="30"/>
      <c r="D66" s="35">
        <f>SUM(D62:D65)</f>
        <v>10</v>
      </c>
      <c r="E66" s="28"/>
      <c r="F66" s="70"/>
      <c r="G66" s="71"/>
      <c r="L66" s="20"/>
      <c r="M66" s="20"/>
    </row>
    <row r="67" spans="1:13" ht="20.100000000000001" customHeight="1" x14ac:dyDescent="0.25">
      <c r="A67" s="40" t="s">
        <v>54</v>
      </c>
      <c r="B67" s="25">
        <v>1800057786</v>
      </c>
      <c r="C67" s="36" t="s">
        <v>55</v>
      </c>
      <c r="D67" s="34">
        <v>1</v>
      </c>
      <c r="E67" s="68" t="s">
        <v>221</v>
      </c>
      <c r="F67" s="70">
        <v>0</v>
      </c>
      <c r="G67" s="71">
        <f t="shared" si="0"/>
        <v>0</v>
      </c>
    </row>
    <row r="68" spans="1:13" ht="20.100000000000001" customHeight="1" x14ac:dyDescent="0.2">
      <c r="A68" s="40" t="s">
        <v>56</v>
      </c>
      <c r="B68" s="25">
        <v>2200087203</v>
      </c>
      <c r="C68" s="36" t="s">
        <v>57</v>
      </c>
      <c r="D68" s="34">
        <v>1</v>
      </c>
      <c r="E68" s="28"/>
      <c r="F68" s="70">
        <v>0</v>
      </c>
      <c r="G68" s="71">
        <f t="shared" si="0"/>
        <v>0</v>
      </c>
    </row>
    <row r="69" spans="1:13" ht="20.100000000000001" customHeight="1" x14ac:dyDescent="0.2">
      <c r="A69" s="40" t="s">
        <v>58</v>
      </c>
      <c r="B69" s="25">
        <v>2000109524</v>
      </c>
      <c r="C69" s="36" t="s">
        <v>59</v>
      </c>
      <c r="D69" s="34">
        <v>1</v>
      </c>
      <c r="E69" s="28"/>
      <c r="F69" s="70">
        <v>0</v>
      </c>
      <c r="G69" s="71">
        <f t="shared" si="0"/>
        <v>0</v>
      </c>
    </row>
    <row r="70" spans="1:13" ht="20.100000000000001" customHeight="1" x14ac:dyDescent="0.2">
      <c r="A70" s="40" t="s">
        <v>60</v>
      </c>
      <c r="B70" s="25">
        <v>1800043744</v>
      </c>
      <c r="C70" s="36" t="s">
        <v>61</v>
      </c>
      <c r="D70" s="34">
        <v>1</v>
      </c>
      <c r="E70" s="28"/>
      <c r="F70" s="70">
        <v>0</v>
      </c>
      <c r="G70" s="71">
        <f t="shared" si="0"/>
        <v>0</v>
      </c>
    </row>
    <row r="71" spans="1:13" ht="20.100000000000001" customHeight="1" x14ac:dyDescent="0.2">
      <c r="A71" s="40" t="s">
        <v>62</v>
      </c>
      <c r="B71" s="25">
        <v>2000079747</v>
      </c>
      <c r="C71" s="36" t="s">
        <v>63</v>
      </c>
      <c r="D71" s="34">
        <v>1</v>
      </c>
      <c r="E71" s="28"/>
      <c r="F71" s="70">
        <v>0</v>
      </c>
      <c r="G71" s="71">
        <f t="shared" si="0"/>
        <v>0</v>
      </c>
    </row>
    <row r="72" spans="1:13" ht="20.100000000000001" customHeight="1" x14ac:dyDescent="0.2">
      <c r="A72" s="40" t="s">
        <v>64</v>
      </c>
      <c r="B72" s="25">
        <v>1900028116</v>
      </c>
      <c r="C72" s="36" t="s">
        <v>65</v>
      </c>
      <c r="D72" s="34">
        <v>1</v>
      </c>
      <c r="E72" s="28"/>
      <c r="F72" s="70">
        <v>0</v>
      </c>
      <c r="G72" s="71">
        <f t="shared" si="0"/>
        <v>0</v>
      </c>
    </row>
    <row r="73" spans="1:13" ht="20.100000000000001" customHeight="1" x14ac:dyDescent="0.2">
      <c r="A73" s="40" t="s">
        <v>66</v>
      </c>
      <c r="B73" s="25">
        <v>1900013032</v>
      </c>
      <c r="C73" s="36" t="s">
        <v>67</v>
      </c>
      <c r="D73" s="34">
        <v>1</v>
      </c>
      <c r="E73" s="28"/>
      <c r="F73" s="70">
        <v>0</v>
      </c>
      <c r="G73" s="71">
        <f t="shared" si="0"/>
        <v>0</v>
      </c>
    </row>
    <row r="74" spans="1:13" ht="20.100000000000001" customHeight="1" x14ac:dyDescent="0.2">
      <c r="A74" s="40" t="s">
        <v>68</v>
      </c>
      <c r="B74" s="25">
        <v>1800066723</v>
      </c>
      <c r="C74" s="36" t="s">
        <v>69</v>
      </c>
      <c r="D74" s="34">
        <v>1</v>
      </c>
      <c r="E74" s="28"/>
      <c r="F74" s="70">
        <v>0</v>
      </c>
      <c r="G74" s="71">
        <f t="shared" si="0"/>
        <v>0</v>
      </c>
    </row>
    <row r="75" spans="1:13" ht="20.100000000000001" customHeight="1" x14ac:dyDescent="0.2">
      <c r="A75" s="40" t="s">
        <v>70</v>
      </c>
      <c r="B75" s="25">
        <v>1900086025</v>
      </c>
      <c r="C75" s="36" t="s">
        <v>71</v>
      </c>
      <c r="D75" s="34">
        <v>1</v>
      </c>
      <c r="E75" s="28"/>
      <c r="F75" s="70">
        <v>0</v>
      </c>
      <c r="G75" s="71">
        <f t="shared" si="0"/>
        <v>0</v>
      </c>
    </row>
    <row r="76" spans="1:13" ht="20.100000000000001" customHeight="1" x14ac:dyDescent="0.25">
      <c r="A76" s="40"/>
      <c r="B76" s="25"/>
      <c r="C76" s="36"/>
      <c r="D76" s="33">
        <f>SUM(D67:D75)</f>
        <v>9</v>
      </c>
      <c r="E76" s="28"/>
      <c r="F76" s="70"/>
      <c r="G76" s="71"/>
    </row>
    <row r="77" spans="1:13" ht="20.100000000000001" customHeight="1" x14ac:dyDescent="0.2">
      <c r="A77" s="40" t="s">
        <v>72</v>
      </c>
      <c r="B77" s="25">
        <v>2300040122</v>
      </c>
      <c r="C77" s="36" t="s">
        <v>73</v>
      </c>
      <c r="D77" s="34">
        <v>1</v>
      </c>
      <c r="E77" s="28"/>
      <c r="F77" s="70">
        <v>0</v>
      </c>
      <c r="G77" s="71">
        <f t="shared" si="0"/>
        <v>0</v>
      </c>
    </row>
    <row r="78" spans="1:13" ht="20.100000000000001" customHeight="1" x14ac:dyDescent="0.2">
      <c r="A78" s="61" t="s">
        <v>74</v>
      </c>
      <c r="B78" s="25">
        <v>2300041054</v>
      </c>
      <c r="C78" s="37" t="s">
        <v>75</v>
      </c>
      <c r="D78" s="34">
        <v>1</v>
      </c>
      <c r="E78" s="28"/>
      <c r="F78" s="70">
        <v>0</v>
      </c>
      <c r="G78" s="71">
        <f t="shared" si="0"/>
        <v>0</v>
      </c>
    </row>
    <row r="79" spans="1:13" ht="20.100000000000001" customHeight="1" x14ac:dyDescent="0.2">
      <c r="A79" s="61" t="s">
        <v>76</v>
      </c>
      <c r="B79" s="25">
        <v>2300062168</v>
      </c>
      <c r="C79" s="37" t="s">
        <v>77</v>
      </c>
      <c r="D79" s="34">
        <v>1</v>
      </c>
      <c r="E79" s="28"/>
      <c r="F79" s="70">
        <v>0</v>
      </c>
      <c r="G79" s="71">
        <f t="shared" si="0"/>
        <v>0</v>
      </c>
    </row>
    <row r="80" spans="1:13" ht="20.100000000000001" customHeight="1" x14ac:dyDescent="0.2">
      <c r="A80" s="40" t="s">
        <v>78</v>
      </c>
      <c r="B80" s="25">
        <v>2300043761</v>
      </c>
      <c r="C80" s="36" t="s">
        <v>79</v>
      </c>
      <c r="D80" s="34">
        <v>1</v>
      </c>
      <c r="E80" s="28"/>
      <c r="F80" s="70">
        <v>0</v>
      </c>
      <c r="G80" s="71">
        <f t="shared" si="0"/>
        <v>0</v>
      </c>
    </row>
    <row r="81" spans="1:7" ht="20.100000000000001" customHeight="1" x14ac:dyDescent="0.2">
      <c r="A81" s="40" t="s">
        <v>80</v>
      </c>
      <c r="B81" s="25">
        <v>2300029097</v>
      </c>
      <c r="C81" s="36" t="s">
        <v>81</v>
      </c>
      <c r="D81" s="34">
        <v>1</v>
      </c>
      <c r="E81" s="28"/>
      <c r="F81" s="70">
        <v>0</v>
      </c>
      <c r="G81" s="71">
        <f t="shared" si="0"/>
        <v>0</v>
      </c>
    </row>
    <row r="82" spans="1:7" ht="20.100000000000001" customHeight="1" x14ac:dyDescent="0.2">
      <c r="A82" s="60" t="s">
        <v>82</v>
      </c>
      <c r="B82" s="41">
        <v>2100096629</v>
      </c>
      <c r="C82" s="38" t="s">
        <v>83</v>
      </c>
      <c r="D82" s="39">
        <v>1</v>
      </c>
      <c r="E82" s="28"/>
      <c r="F82" s="70">
        <v>0</v>
      </c>
      <c r="G82" s="71">
        <f t="shared" si="0"/>
        <v>0</v>
      </c>
    </row>
    <row r="83" spans="1:7" ht="20.100000000000001" customHeight="1" x14ac:dyDescent="0.2">
      <c r="A83" s="60" t="s">
        <v>84</v>
      </c>
      <c r="B83" s="41">
        <v>2100096891</v>
      </c>
      <c r="C83" s="38" t="s">
        <v>85</v>
      </c>
      <c r="D83" s="39">
        <v>1</v>
      </c>
      <c r="E83" s="28"/>
      <c r="F83" s="70">
        <v>0</v>
      </c>
      <c r="G83" s="71">
        <f t="shared" si="0"/>
        <v>0</v>
      </c>
    </row>
    <row r="84" spans="1:7" ht="20.100000000000001" customHeight="1" x14ac:dyDescent="0.25">
      <c r="A84" s="40"/>
      <c r="B84" s="41"/>
      <c r="C84" s="36"/>
      <c r="D84" s="33">
        <f>SUM(D77:D83)</f>
        <v>7</v>
      </c>
      <c r="E84" s="28"/>
      <c r="F84" s="70"/>
      <c r="G84" s="71"/>
    </row>
    <row r="85" spans="1:7" ht="20.100000000000001" customHeight="1" x14ac:dyDescent="0.2">
      <c r="A85" s="40">
        <v>800007</v>
      </c>
      <c r="B85" s="41">
        <v>20230600079</v>
      </c>
      <c r="C85" s="38" t="s">
        <v>233</v>
      </c>
      <c r="D85" s="34">
        <v>2</v>
      </c>
      <c r="E85" s="28"/>
      <c r="F85" s="70">
        <v>0</v>
      </c>
      <c r="G85" s="71">
        <f t="shared" si="0"/>
        <v>0</v>
      </c>
    </row>
    <row r="86" spans="1:7" ht="20.100000000000001" customHeight="1" x14ac:dyDescent="0.2">
      <c r="A86" s="40">
        <v>200139</v>
      </c>
      <c r="B86" s="56" t="s">
        <v>214</v>
      </c>
      <c r="C86" s="36" t="s">
        <v>86</v>
      </c>
      <c r="D86" s="34">
        <v>1</v>
      </c>
      <c r="E86" s="28"/>
      <c r="F86" s="70">
        <v>0</v>
      </c>
      <c r="G86" s="71">
        <f t="shared" si="0"/>
        <v>0</v>
      </c>
    </row>
    <row r="87" spans="1:7" ht="20.100000000000001" customHeight="1" x14ac:dyDescent="0.2">
      <c r="A87" s="62" t="s">
        <v>215</v>
      </c>
      <c r="B87" s="57" t="s">
        <v>216</v>
      </c>
      <c r="C87" s="42" t="s">
        <v>217</v>
      </c>
      <c r="D87" s="58">
        <v>1</v>
      </c>
      <c r="E87" s="28"/>
      <c r="F87" s="70">
        <v>0</v>
      </c>
      <c r="G87" s="71">
        <f t="shared" si="0"/>
        <v>0</v>
      </c>
    </row>
    <row r="88" spans="1:7" ht="20.100000000000001" customHeight="1" x14ac:dyDescent="0.25">
      <c r="B88" s="43"/>
      <c r="C88" s="44"/>
      <c r="F88" s="72" t="s">
        <v>224</v>
      </c>
      <c r="G88" s="73">
        <f>SUM(G24:G87)</f>
        <v>900</v>
      </c>
    </row>
    <row r="89" spans="1:7" ht="20.100000000000001" customHeight="1" x14ac:dyDescent="0.25">
      <c r="B89" s="43"/>
      <c r="C89" s="44"/>
      <c r="F89" s="72" t="s">
        <v>225</v>
      </c>
      <c r="G89" s="73">
        <f>+G88*0.12</f>
        <v>108</v>
      </c>
    </row>
    <row r="90" spans="1:7" ht="20.100000000000001" customHeight="1" x14ac:dyDescent="0.25">
      <c r="B90" s="43"/>
      <c r="C90" s="44"/>
      <c r="F90" s="72" t="s">
        <v>226</v>
      </c>
      <c r="G90" s="73">
        <f>+G88+G89</f>
        <v>1008</v>
      </c>
    </row>
    <row r="91" spans="1:7" ht="20.100000000000001" customHeight="1" x14ac:dyDescent="0.25">
      <c r="B91" s="43"/>
      <c r="C91" s="44"/>
    </row>
    <row r="92" spans="1:7" ht="20.100000000000001" customHeight="1" x14ac:dyDescent="0.25">
      <c r="B92" s="43"/>
      <c r="C92" s="44"/>
    </row>
    <row r="93" spans="1:7" ht="20.100000000000001" customHeight="1" x14ac:dyDescent="0.25">
      <c r="B93" s="43"/>
      <c r="C93" s="44"/>
    </row>
    <row r="94" spans="1:7" ht="20.100000000000001" customHeight="1" x14ac:dyDescent="0.25">
      <c r="B94" s="43"/>
      <c r="C94" s="44"/>
    </row>
    <row r="95" spans="1:7" ht="20.100000000000001" customHeight="1" x14ac:dyDescent="0.25">
      <c r="B95" s="46"/>
      <c r="C95" s="45" t="s">
        <v>87</v>
      </c>
    </row>
    <row r="96" spans="1:7" ht="20.100000000000001" customHeight="1" x14ac:dyDescent="0.25">
      <c r="B96" s="46"/>
      <c r="C96" s="45" t="s">
        <v>184</v>
      </c>
    </row>
    <row r="97" spans="2:3" ht="20.100000000000001" customHeight="1" x14ac:dyDescent="0.25">
      <c r="B97" s="45" t="s">
        <v>89</v>
      </c>
      <c r="C97" s="45" t="s">
        <v>90</v>
      </c>
    </row>
    <row r="98" spans="2:3" ht="20.100000000000001" customHeight="1" x14ac:dyDescent="0.25">
      <c r="B98" s="25"/>
      <c r="C98" s="45" t="s">
        <v>185</v>
      </c>
    </row>
    <row r="99" spans="2:3" ht="20.100000000000001" customHeight="1" x14ac:dyDescent="0.2">
      <c r="B99" s="25">
        <v>2</v>
      </c>
      <c r="C99" s="46" t="s">
        <v>186</v>
      </c>
    </row>
    <row r="100" spans="2:3" ht="20.100000000000001" customHeight="1" x14ac:dyDescent="0.2">
      <c r="B100" s="25">
        <v>9</v>
      </c>
      <c r="C100" s="46" t="s">
        <v>187</v>
      </c>
    </row>
    <row r="101" spans="2:3" ht="20.100000000000001" customHeight="1" x14ac:dyDescent="0.2">
      <c r="B101" s="25">
        <v>1</v>
      </c>
      <c r="C101" s="46" t="s">
        <v>188</v>
      </c>
    </row>
    <row r="102" spans="2:3" ht="20.100000000000001" customHeight="1" x14ac:dyDescent="0.2">
      <c r="B102" s="25">
        <v>1</v>
      </c>
      <c r="C102" s="46" t="s">
        <v>189</v>
      </c>
    </row>
    <row r="103" spans="2:3" ht="20.100000000000001" customHeight="1" x14ac:dyDescent="0.2">
      <c r="B103" s="25">
        <v>1</v>
      </c>
      <c r="C103" s="46" t="s">
        <v>190</v>
      </c>
    </row>
    <row r="104" spans="2:3" ht="20.100000000000001" customHeight="1" x14ac:dyDescent="0.2">
      <c r="B104" s="25">
        <v>1</v>
      </c>
      <c r="C104" s="46" t="s">
        <v>191</v>
      </c>
    </row>
    <row r="105" spans="2:3" ht="20.100000000000001" customHeight="1" x14ac:dyDescent="0.2">
      <c r="B105" s="25">
        <v>1</v>
      </c>
      <c r="C105" s="46" t="s">
        <v>192</v>
      </c>
    </row>
    <row r="106" spans="2:3" ht="20.100000000000001" customHeight="1" x14ac:dyDescent="0.2">
      <c r="B106" s="25">
        <v>1</v>
      </c>
      <c r="C106" s="46" t="s">
        <v>193</v>
      </c>
    </row>
    <row r="107" spans="2:3" ht="20.100000000000001" customHeight="1" x14ac:dyDescent="0.2">
      <c r="B107" s="25">
        <v>1</v>
      </c>
      <c r="C107" s="46" t="s">
        <v>194</v>
      </c>
    </row>
    <row r="108" spans="2:3" ht="20.100000000000001" customHeight="1" x14ac:dyDescent="0.2">
      <c r="B108" s="25">
        <v>1</v>
      </c>
      <c r="C108" s="46" t="s">
        <v>195</v>
      </c>
    </row>
    <row r="109" spans="2:3" ht="20.100000000000001" customHeight="1" x14ac:dyDescent="0.25">
      <c r="B109" s="45">
        <f>SUM(B99:B108)</f>
        <v>19</v>
      </c>
      <c r="C109" s="46"/>
    </row>
    <row r="110" spans="2:3" ht="20.100000000000001" customHeight="1" x14ac:dyDescent="0.25">
      <c r="B110" s="46"/>
      <c r="C110" s="45" t="s">
        <v>110</v>
      </c>
    </row>
    <row r="111" spans="2:3" ht="20.100000000000001" customHeight="1" x14ac:dyDescent="0.2">
      <c r="B111" s="25">
        <v>9</v>
      </c>
      <c r="C111" s="46" t="s">
        <v>196</v>
      </c>
    </row>
    <row r="112" spans="2:3" ht="20.100000000000001" customHeight="1" x14ac:dyDescent="0.2">
      <c r="B112" s="25">
        <v>1</v>
      </c>
      <c r="C112" s="46" t="s">
        <v>197</v>
      </c>
    </row>
    <row r="113" spans="2:3" ht="20.100000000000001" customHeight="1" x14ac:dyDescent="0.2">
      <c r="B113" s="25">
        <v>2</v>
      </c>
      <c r="C113" s="46" t="s">
        <v>198</v>
      </c>
    </row>
    <row r="114" spans="2:3" ht="20.100000000000001" customHeight="1" x14ac:dyDescent="0.2">
      <c r="B114" s="25">
        <v>1</v>
      </c>
      <c r="C114" s="46" t="s">
        <v>199</v>
      </c>
    </row>
    <row r="115" spans="2:3" ht="20.100000000000001" customHeight="1" x14ac:dyDescent="0.2">
      <c r="B115" s="25">
        <v>1</v>
      </c>
      <c r="C115" s="46" t="s">
        <v>200</v>
      </c>
    </row>
    <row r="116" spans="2:3" ht="20.100000000000001" customHeight="1" x14ac:dyDescent="0.2">
      <c r="B116" s="25">
        <v>1</v>
      </c>
      <c r="C116" s="46" t="s">
        <v>201</v>
      </c>
    </row>
    <row r="117" spans="2:3" ht="20.100000000000001" customHeight="1" x14ac:dyDescent="0.2">
      <c r="B117" s="25">
        <v>1</v>
      </c>
      <c r="C117" s="46" t="s">
        <v>202</v>
      </c>
    </row>
    <row r="118" spans="2:3" ht="20.100000000000001" customHeight="1" x14ac:dyDescent="0.2">
      <c r="B118" s="25">
        <v>1</v>
      </c>
      <c r="C118" s="46" t="s">
        <v>203</v>
      </c>
    </row>
    <row r="119" spans="2:3" ht="20.100000000000001" customHeight="1" x14ac:dyDescent="0.2">
      <c r="B119" s="25">
        <v>1</v>
      </c>
      <c r="C119" s="46" t="s">
        <v>204</v>
      </c>
    </row>
    <row r="120" spans="2:3" ht="20.100000000000001" customHeight="1" x14ac:dyDescent="0.2">
      <c r="B120" s="25">
        <v>1</v>
      </c>
      <c r="C120" s="46" t="s">
        <v>205</v>
      </c>
    </row>
    <row r="121" spans="2:3" ht="20.100000000000001" customHeight="1" x14ac:dyDescent="0.2">
      <c r="B121" s="25">
        <f>SUM(B111:B120)</f>
        <v>19</v>
      </c>
      <c r="C121" s="46"/>
    </row>
    <row r="122" spans="2:3" ht="20.100000000000001" customHeight="1" x14ac:dyDescent="0.25">
      <c r="B122" s="43"/>
      <c r="C122" s="44"/>
    </row>
    <row r="123" spans="2:3" ht="20.100000000000001" customHeight="1" x14ac:dyDescent="0.25">
      <c r="B123" s="22"/>
      <c r="C123" s="47" t="s">
        <v>88</v>
      </c>
    </row>
    <row r="124" spans="2:3" ht="20.100000000000001" customHeight="1" x14ac:dyDescent="0.25">
      <c r="B124" s="45" t="s">
        <v>89</v>
      </c>
      <c r="C124" s="45" t="s">
        <v>90</v>
      </c>
    </row>
    <row r="125" spans="2:3" ht="20.100000000000001" customHeight="1" x14ac:dyDescent="0.25">
      <c r="B125" s="46"/>
      <c r="C125" s="45" t="s">
        <v>91</v>
      </c>
    </row>
    <row r="126" spans="2:3" ht="20.100000000000001" customHeight="1" x14ac:dyDescent="0.2">
      <c r="B126" s="25">
        <v>1</v>
      </c>
      <c r="C126" s="63" t="s">
        <v>92</v>
      </c>
    </row>
    <row r="127" spans="2:3" ht="20.100000000000001" customHeight="1" x14ac:dyDescent="0.2">
      <c r="B127" s="25">
        <v>1</v>
      </c>
      <c r="C127" s="46" t="s">
        <v>93</v>
      </c>
    </row>
    <row r="128" spans="2:3" ht="20.100000000000001" customHeight="1" x14ac:dyDescent="0.2">
      <c r="B128" s="25">
        <v>1</v>
      </c>
      <c r="C128" s="46" t="s">
        <v>94</v>
      </c>
    </row>
    <row r="129" spans="2:3" ht="20.100000000000001" customHeight="1" x14ac:dyDescent="0.2">
      <c r="B129" s="25">
        <v>1</v>
      </c>
      <c r="C129" s="46" t="s">
        <v>95</v>
      </c>
    </row>
    <row r="130" spans="2:3" ht="20.100000000000001" customHeight="1" x14ac:dyDescent="0.2">
      <c r="B130" s="25">
        <v>1</v>
      </c>
      <c r="C130" s="46" t="s">
        <v>96</v>
      </c>
    </row>
    <row r="131" spans="2:3" ht="20.100000000000001" customHeight="1" x14ac:dyDescent="0.2">
      <c r="B131" s="25">
        <v>1</v>
      </c>
      <c r="C131" s="46" t="s">
        <v>97</v>
      </c>
    </row>
    <row r="132" spans="2:3" ht="20.100000000000001" customHeight="1" x14ac:dyDescent="0.2">
      <c r="B132" s="25">
        <v>1</v>
      </c>
      <c r="C132" s="46" t="s">
        <v>98</v>
      </c>
    </row>
    <row r="133" spans="2:3" ht="20.100000000000001" customHeight="1" x14ac:dyDescent="0.2">
      <c r="B133" s="25">
        <v>1</v>
      </c>
      <c r="C133" s="46" t="s">
        <v>99</v>
      </c>
    </row>
    <row r="134" spans="2:3" ht="20.100000000000001" customHeight="1" x14ac:dyDescent="0.2">
      <c r="B134" s="25">
        <v>3</v>
      </c>
      <c r="C134" s="46" t="s">
        <v>100</v>
      </c>
    </row>
    <row r="135" spans="2:3" ht="20.100000000000001" customHeight="1" x14ac:dyDescent="0.2">
      <c r="B135" s="25">
        <v>1</v>
      </c>
      <c r="C135" s="46" t="s">
        <v>101</v>
      </c>
    </row>
    <row r="136" spans="2:3" ht="20.100000000000001" customHeight="1" x14ac:dyDescent="0.2">
      <c r="B136" s="25">
        <v>1</v>
      </c>
      <c r="C136" s="46" t="s">
        <v>102</v>
      </c>
    </row>
    <row r="137" spans="2:3" ht="20.100000000000001" customHeight="1" x14ac:dyDescent="0.2">
      <c r="B137" s="25">
        <v>1</v>
      </c>
      <c r="C137" s="46" t="s">
        <v>103</v>
      </c>
    </row>
    <row r="138" spans="2:3" ht="20.100000000000001" customHeight="1" x14ac:dyDescent="0.2">
      <c r="B138" s="25">
        <v>1</v>
      </c>
      <c r="C138" s="46" t="s">
        <v>104</v>
      </c>
    </row>
    <row r="139" spans="2:3" ht="20.100000000000001" customHeight="1" x14ac:dyDescent="0.2">
      <c r="B139" s="25">
        <v>1</v>
      </c>
      <c r="C139" s="46" t="s">
        <v>105</v>
      </c>
    </row>
    <row r="140" spans="2:3" ht="20.100000000000001" customHeight="1" x14ac:dyDescent="0.2">
      <c r="B140" s="25">
        <v>1</v>
      </c>
      <c r="C140" s="46" t="s">
        <v>106</v>
      </c>
    </row>
    <row r="141" spans="2:3" ht="20.100000000000001" customHeight="1" x14ac:dyDescent="0.2">
      <c r="B141" s="25">
        <v>1</v>
      </c>
      <c r="C141" s="46" t="s">
        <v>107</v>
      </c>
    </row>
    <row r="142" spans="2:3" ht="20.100000000000001" customHeight="1" x14ac:dyDescent="0.2">
      <c r="B142" s="25">
        <v>1</v>
      </c>
      <c r="C142" s="46" t="s">
        <v>108</v>
      </c>
    </row>
    <row r="143" spans="2:3" ht="20.100000000000001" customHeight="1" x14ac:dyDescent="0.2">
      <c r="B143" s="25">
        <v>1</v>
      </c>
      <c r="C143" s="46" t="s">
        <v>109</v>
      </c>
    </row>
    <row r="144" spans="2:3" ht="20.100000000000001" customHeight="1" x14ac:dyDescent="0.25">
      <c r="B144" s="45">
        <v>23</v>
      </c>
      <c r="C144" s="64"/>
    </row>
    <row r="145" spans="2:3" ht="20.100000000000001" customHeight="1" x14ac:dyDescent="0.2">
      <c r="B145" s="25"/>
      <c r="C145" s="46"/>
    </row>
    <row r="146" spans="2:3" ht="20.100000000000001" customHeight="1" x14ac:dyDescent="0.25">
      <c r="B146" s="46"/>
      <c r="C146" s="45" t="s">
        <v>110</v>
      </c>
    </row>
    <row r="147" spans="2:3" ht="20.100000000000001" customHeight="1" x14ac:dyDescent="0.2">
      <c r="B147" s="25">
        <v>9</v>
      </c>
      <c r="C147" s="46" t="s">
        <v>111</v>
      </c>
    </row>
    <row r="148" spans="2:3" ht="20.100000000000001" customHeight="1" x14ac:dyDescent="0.2">
      <c r="B148" s="25">
        <v>4</v>
      </c>
      <c r="C148" s="46" t="s">
        <v>112</v>
      </c>
    </row>
    <row r="149" spans="2:3" ht="20.100000000000001" customHeight="1" x14ac:dyDescent="0.2">
      <c r="B149" s="25">
        <v>1</v>
      </c>
      <c r="C149" s="46" t="s">
        <v>113</v>
      </c>
    </row>
    <row r="150" spans="2:3" ht="20.100000000000001" customHeight="1" x14ac:dyDescent="0.2">
      <c r="B150" s="25">
        <v>1</v>
      </c>
      <c r="C150" s="46" t="s">
        <v>114</v>
      </c>
    </row>
    <row r="151" spans="2:3" ht="20.100000000000001" customHeight="1" x14ac:dyDescent="0.2">
      <c r="B151" s="25">
        <v>1</v>
      </c>
      <c r="C151" s="46" t="s">
        <v>115</v>
      </c>
    </row>
    <row r="152" spans="2:3" ht="20.100000000000001" customHeight="1" x14ac:dyDescent="0.2">
      <c r="B152" s="25">
        <v>1</v>
      </c>
      <c r="C152" s="46" t="s">
        <v>116</v>
      </c>
    </row>
    <row r="153" spans="2:3" ht="20.100000000000001" customHeight="1" x14ac:dyDescent="0.2">
      <c r="B153" s="25">
        <v>1</v>
      </c>
      <c r="C153" s="46" t="s">
        <v>117</v>
      </c>
    </row>
    <row r="154" spans="2:3" ht="20.100000000000001" customHeight="1" x14ac:dyDescent="0.2">
      <c r="B154" s="25">
        <v>1</v>
      </c>
      <c r="C154" s="46" t="s">
        <v>118</v>
      </c>
    </row>
    <row r="155" spans="2:3" ht="20.100000000000001" customHeight="1" x14ac:dyDescent="0.25">
      <c r="B155" s="45">
        <v>19</v>
      </c>
      <c r="C155" s="46"/>
    </row>
    <row r="156" spans="2:3" ht="20.100000000000001" customHeight="1" x14ac:dyDescent="0.25">
      <c r="B156" s="43"/>
      <c r="C156" s="44"/>
    </row>
    <row r="157" spans="2:3" ht="20.100000000000001" customHeight="1" x14ac:dyDescent="0.2">
      <c r="B157" s="25">
        <v>1</v>
      </c>
      <c r="C157" s="46" t="s">
        <v>119</v>
      </c>
    </row>
    <row r="158" spans="2:3" ht="20.100000000000001" customHeight="1" x14ac:dyDescent="0.25">
      <c r="B158" s="47"/>
      <c r="C158" s="22"/>
    </row>
    <row r="159" spans="2:3" ht="20.100000000000001" customHeight="1" x14ac:dyDescent="0.25">
      <c r="B159" s="22"/>
      <c r="C159" s="47" t="s">
        <v>218</v>
      </c>
    </row>
    <row r="160" spans="2:3" ht="20.100000000000001" customHeight="1" x14ac:dyDescent="0.2">
      <c r="B160" s="41">
        <v>2</v>
      </c>
      <c r="C160" s="53" t="s">
        <v>120</v>
      </c>
    </row>
    <row r="161" spans="2:3" ht="20.100000000000001" customHeight="1" x14ac:dyDescent="0.2">
      <c r="B161" s="41">
        <v>2</v>
      </c>
      <c r="C161" s="53" t="s">
        <v>121</v>
      </c>
    </row>
    <row r="162" spans="2:3" ht="20.100000000000001" customHeight="1" x14ac:dyDescent="0.2">
      <c r="B162" s="41">
        <v>2</v>
      </c>
      <c r="C162" s="53" t="s">
        <v>122</v>
      </c>
    </row>
    <row r="163" spans="2:3" ht="20.100000000000001" customHeight="1" x14ac:dyDescent="0.2">
      <c r="B163" s="41">
        <v>2</v>
      </c>
      <c r="C163" s="53" t="s">
        <v>123</v>
      </c>
    </row>
    <row r="164" spans="2:3" ht="20.100000000000001" customHeight="1" x14ac:dyDescent="0.2">
      <c r="B164" s="41">
        <v>2</v>
      </c>
      <c r="C164" s="53" t="s">
        <v>124</v>
      </c>
    </row>
    <row r="165" spans="2:3" ht="20.100000000000001" customHeight="1" x14ac:dyDescent="0.2">
      <c r="B165" s="41">
        <v>2</v>
      </c>
      <c r="C165" s="53" t="s">
        <v>125</v>
      </c>
    </row>
    <row r="166" spans="2:3" ht="20.100000000000001" customHeight="1" x14ac:dyDescent="0.2">
      <c r="B166" s="41">
        <v>1</v>
      </c>
      <c r="C166" s="53" t="s">
        <v>126</v>
      </c>
    </row>
    <row r="167" spans="2:3" ht="20.100000000000001" customHeight="1" x14ac:dyDescent="0.2">
      <c r="B167" s="41">
        <v>2</v>
      </c>
      <c r="C167" s="53" t="s">
        <v>127</v>
      </c>
    </row>
    <row r="168" spans="2:3" ht="20.100000000000001" customHeight="1" x14ac:dyDescent="0.2">
      <c r="B168" s="41">
        <v>1</v>
      </c>
      <c r="C168" s="53" t="s">
        <v>128</v>
      </c>
    </row>
    <row r="169" spans="2:3" ht="20.100000000000001" customHeight="1" x14ac:dyDescent="0.2">
      <c r="B169" s="41">
        <v>1</v>
      </c>
      <c r="C169" s="53" t="s">
        <v>129</v>
      </c>
    </row>
    <row r="170" spans="2:3" ht="20.100000000000001" customHeight="1" x14ac:dyDescent="0.2">
      <c r="B170" s="41">
        <v>1</v>
      </c>
      <c r="C170" s="53" t="s">
        <v>130</v>
      </c>
    </row>
    <row r="171" spans="2:3" ht="20.100000000000001" customHeight="1" x14ac:dyDescent="0.2">
      <c r="B171" s="41">
        <v>1</v>
      </c>
      <c r="C171" s="53" t="s">
        <v>131</v>
      </c>
    </row>
    <row r="172" spans="2:3" ht="20.100000000000001" customHeight="1" x14ac:dyDescent="0.2">
      <c r="B172" s="41">
        <v>1</v>
      </c>
      <c r="C172" s="53" t="s">
        <v>219</v>
      </c>
    </row>
    <row r="173" spans="2:3" ht="20.100000000000001" customHeight="1" x14ac:dyDescent="0.2">
      <c r="B173" s="41">
        <v>1</v>
      </c>
      <c r="C173" s="53" t="s">
        <v>132</v>
      </c>
    </row>
    <row r="174" spans="2:3" ht="20.100000000000001" customHeight="1" x14ac:dyDescent="0.2">
      <c r="B174" s="41">
        <v>1</v>
      </c>
      <c r="C174" s="53" t="s">
        <v>133</v>
      </c>
    </row>
    <row r="175" spans="2:3" ht="20.100000000000001" customHeight="1" x14ac:dyDescent="0.2">
      <c r="B175" s="41">
        <v>1</v>
      </c>
      <c r="C175" s="53" t="s">
        <v>134</v>
      </c>
    </row>
    <row r="176" spans="2:3" ht="20.100000000000001" customHeight="1" x14ac:dyDescent="0.2">
      <c r="B176" s="41">
        <v>1</v>
      </c>
      <c r="C176" s="53" t="s">
        <v>135</v>
      </c>
    </row>
    <row r="177" spans="2:3" ht="20.100000000000001" customHeight="1" x14ac:dyDescent="0.2">
      <c r="B177" s="41">
        <v>1</v>
      </c>
      <c r="C177" s="53" t="s">
        <v>136</v>
      </c>
    </row>
    <row r="178" spans="2:3" ht="20.100000000000001" customHeight="1" x14ac:dyDescent="0.2">
      <c r="B178" s="41">
        <v>1</v>
      </c>
      <c r="C178" s="53" t="s">
        <v>220</v>
      </c>
    </row>
    <row r="179" spans="2:3" ht="20.100000000000001" customHeight="1" x14ac:dyDescent="0.2">
      <c r="B179" s="41">
        <v>1</v>
      </c>
      <c r="C179" s="53" t="s">
        <v>137</v>
      </c>
    </row>
    <row r="180" spans="2:3" ht="20.100000000000001" customHeight="1" x14ac:dyDescent="0.25">
      <c r="B180" s="65">
        <f>SUM(B160:B179)</f>
        <v>27</v>
      </c>
      <c r="C180" s="53"/>
    </row>
    <row r="181" spans="2:3" ht="20.100000000000001" customHeight="1" x14ac:dyDescent="0.25">
      <c r="B181" s="66"/>
      <c r="C181" s="48"/>
    </row>
    <row r="182" spans="2:3" ht="20.100000000000001" customHeight="1" x14ac:dyDescent="0.2">
      <c r="B182" s="25"/>
      <c r="C182" s="67" t="s">
        <v>206</v>
      </c>
    </row>
    <row r="183" spans="2:3" ht="20.100000000000001" customHeight="1" x14ac:dyDescent="0.25">
      <c r="B183" s="45" t="s">
        <v>89</v>
      </c>
      <c r="C183" s="67" t="s">
        <v>90</v>
      </c>
    </row>
    <row r="184" spans="2:3" ht="20.100000000000001" customHeight="1" x14ac:dyDescent="0.2">
      <c r="B184" s="25"/>
      <c r="C184" s="67" t="s">
        <v>91</v>
      </c>
    </row>
    <row r="185" spans="2:3" ht="20.100000000000001" customHeight="1" x14ac:dyDescent="0.2">
      <c r="B185" s="25">
        <v>1</v>
      </c>
      <c r="C185" s="46" t="s">
        <v>207</v>
      </c>
    </row>
    <row r="186" spans="2:3" ht="20.100000000000001" customHeight="1" x14ac:dyDescent="0.2">
      <c r="B186" s="25">
        <v>1</v>
      </c>
      <c r="C186" s="46" t="s">
        <v>208</v>
      </c>
    </row>
    <row r="187" spans="2:3" ht="20.100000000000001" customHeight="1" x14ac:dyDescent="0.25">
      <c r="B187" s="25"/>
      <c r="C187" s="45" t="s">
        <v>110</v>
      </c>
    </row>
    <row r="188" spans="2:3" ht="20.100000000000001" customHeight="1" x14ac:dyDescent="0.2">
      <c r="B188" s="25">
        <v>1</v>
      </c>
      <c r="C188" s="46" t="s">
        <v>236</v>
      </c>
    </row>
    <row r="189" spans="2:3" ht="20.100000000000001" customHeight="1" x14ac:dyDescent="0.2">
      <c r="B189" s="25">
        <v>1</v>
      </c>
      <c r="C189" s="46" t="s">
        <v>237</v>
      </c>
    </row>
    <row r="190" spans="2:3" ht="20.100000000000001" customHeight="1" x14ac:dyDescent="0.2">
      <c r="B190" s="25">
        <v>1</v>
      </c>
      <c r="C190" s="46" t="s">
        <v>238</v>
      </c>
    </row>
    <row r="191" spans="2:3" ht="20.100000000000001" customHeight="1" x14ac:dyDescent="0.2">
      <c r="B191" s="25">
        <v>1</v>
      </c>
      <c r="C191" s="46" t="s">
        <v>239</v>
      </c>
    </row>
    <row r="192" spans="2:3" ht="20.100000000000001" customHeight="1" x14ac:dyDescent="0.2">
      <c r="B192" s="25">
        <v>1</v>
      </c>
      <c r="C192" s="46" t="s">
        <v>240</v>
      </c>
    </row>
    <row r="193" spans="2:3" ht="20.100000000000001" customHeight="1" x14ac:dyDescent="0.2">
      <c r="B193" s="25">
        <v>1</v>
      </c>
      <c r="C193" s="46" t="s">
        <v>241</v>
      </c>
    </row>
    <row r="194" spans="2:3" ht="20.100000000000001" customHeight="1" x14ac:dyDescent="0.2">
      <c r="B194" s="25">
        <v>1</v>
      </c>
      <c r="C194" s="46" t="s">
        <v>242</v>
      </c>
    </row>
    <row r="195" spans="2:3" ht="20.100000000000001" customHeight="1" x14ac:dyDescent="0.2">
      <c r="B195" s="25">
        <v>1</v>
      </c>
      <c r="C195" s="46" t="s">
        <v>243</v>
      </c>
    </row>
    <row r="196" spans="2:3" ht="20.100000000000001" customHeight="1" x14ac:dyDescent="0.2">
      <c r="B196" s="25">
        <v>1</v>
      </c>
      <c r="C196" s="46" t="s">
        <v>244</v>
      </c>
    </row>
    <row r="197" spans="2:3" ht="20.100000000000001" customHeight="1" x14ac:dyDescent="0.2">
      <c r="B197" s="101">
        <v>1</v>
      </c>
      <c r="C197" s="98" t="s">
        <v>209</v>
      </c>
    </row>
    <row r="198" spans="2:3" ht="20.100000000000001" customHeight="1" x14ac:dyDescent="0.25">
      <c r="B198" s="102">
        <f>SUM(B185:B197)</f>
        <v>12</v>
      </c>
      <c r="C198" s="103"/>
    </row>
    <row r="199" spans="2:3" ht="20.100000000000001" customHeight="1" x14ac:dyDescent="0.25">
      <c r="B199" s="99"/>
      <c r="C199" s="100"/>
    </row>
    <row r="200" spans="2:3" ht="20.100000000000001" customHeight="1" x14ac:dyDescent="0.2">
      <c r="B200" s="25">
        <v>1</v>
      </c>
      <c r="C200" s="46" t="s">
        <v>234</v>
      </c>
    </row>
    <row r="201" spans="2:3" ht="20.100000000000001" customHeight="1" x14ac:dyDescent="0.2">
      <c r="B201" s="25">
        <v>1</v>
      </c>
      <c r="C201" s="46" t="s">
        <v>235</v>
      </c>
    </row>
    <row r="202" spans="2:3" ht="20.100000000000001" customHeight="1" x14ac:dyDescent="0.2">
      <c r="B202" s="25">
        <v>3</v>
      </c>
      <c r="C202" s="46" t="s">
        <v>210</v>
      </c>
    </row>
    <row r="203" spans="2:3" ht="20.100000000000001" customHeight="1" x14ac:dyDescent="0.2">
      <c r="B203" s="25">
        <v>4</v>
      </c>
      <c r="C203" s="46" t="s">
        <v>138</v>
      </c>
    </row>
    <row r="204" spans="2:3" ht="20.100000000000001" customHeight="1" x14ac:dyDescent="0.2">
      <c r="B204" s="25">
        <v>1</v>
      </c>
      <c r="C204" s="46" t="s">
        <v>211</v>
      </c>
    </row>
    <row r="205" spans="2:3" ht="20.100000000000001" customHeight="1" x14ac:dyDescent="0.2">
      <c r="B205" s="25">
        <v>2</v>
      </c>
      <c r="C205" s="46" t="s">
        <v>212</v>
      </c>
    </row>
    <row r="206" spans="2:3" ht="20.100000000000001" customHeight="1" x14ac:dyDescent="0.25">
      <c r="B206" s="45">
        <f>SUM(B200:B205)</f>
        <v>12</v>
      </c>
      <c r="C206" s="46"/>
    </row>
    <row r="207" spans="2:3" ht="20.100000000000001" customHeight="1" x14ac:dyDescent="0.25">
      <c r="B207" s="54"/>
      <c r="C207" s="55"/>
    </row>
    <row r="208" spans="2:3" ht="20.100000000000001" customHeight="1" x14ac:dyDescent="0.25">
      <c r="B208" s="104" t="s">
        <v>245</v>
      </c>
      <c r="C208" s="105" t="s">
        <v>246</v>
      </c>
    </row>
    <row r="209" spans="1:5" ht="20.100000000000001" customHeight="1" x14ac:dyDescent="0.25">
      <c r="B209" s="106"/>
      <c r="C209" s="105" t="s">
        <v>247</v>
      </c>
    </row>
    <row r="210" spans="1:5" ht="20.100000000000001" customHeight="1" x14ac:dyDescent="0.25">
      <c r="B210" s="106"/>
      <c r="C210" s="105" t="s">
        <v>248</v>
      </c>
    </row>
    <row r="211" spans="1:5" ht="20.100000000000001" customHeight="1" x14ac:dyDescent="0.25">
      <c r="B211" s="106"/>
      <c r="C211" s="105" t="s">
        <v>249</v>
      </c>
    </row>
    <row r="212" spans="1:5" ht="20.100000000000001" customHeight="1" x14ac:dyDescent="0.25">
      <c r="B212" s="106"/>
      <c r="C212" s="105" t="s">
        <v>250</v>
      </c>
    </row>
    <row r="213" spans="1:5" ht="20.100000000000001" customHeight="1" x14ac:dyDescent="0.25">
      <c r="B213" s="106"/>
      <c r="C213" s="105"/>
    </row>
    <row r="214" spans="1:5" ht="20.100000000000001" customHeight="1" x14ac:dyDescent="0.25">
      <c r="B214" s="107" t="s">
        <v>8</v>
      </c>
      <c r="C214" s="108" t="s">
        <v>251</v>
      </c>
    </row>
    <row r="215" spans="1:5" ht="20.100000000000001" customHeight="1" x14ac:dyDescent="0.25">
      <c r="B215" s="107"/>
      <c r="C215" s="108" t="s">
        <v>252</v>
      </c>
    </row>
    <row r="216" spans="1:5" ht="20.100000000000001" customHeight="1" x14ac:dyDescent="0.25">
      <c r="B216" s="107"/>
      <c r="C216" s="108" t="s">
        <v>253</v>
      </c>
    </row>
    <row r="217" spans="1:5" ht="20.100000000000001" customHeight="1" x14ac:dyDescent="0.25">
      <c r="B217" s="47"/>
      <c r="C217" s="22"/>
    </row>
    <row r="218" spans="1:5" ht="20.100000000000001" customHeight="1" x14ac:dyDescent="0.25">
      <c r="B218" s="47"/>
      <c r="C218" s="22"/>
    </row>
    <row r="219" spans="1:5" ht="20.100000000000001" customHeight="1" x14ac:dyDescent="0.2">
      <c r="A219" s="22"/>
      <c r="B219" s="22"/>
      <c r="C219" s="22"/>
      <c r="D219" s="48"/>
      <c r="E219" s="48"/>
    </row>
    <row r="220" spans="1:5" ht="20.100000000000001" customHeight="1" thickBot="1" x14ac:dyDescent="0.3">
      <c r="B220" s="49" t="s">
        <v>139</v>
      </c>
      <c r="C220" s="50"/>
      <c r="D220" s="48"/>
      <c r="E220" s="48"/>
    </row>
    <row r="221" spans="1:5" ht="20.100000000000001" customHeight="1" x14ac:dyDescent="0.25">
      <c r="B221" s="49"/>
      <c r="C221" s="51"/>
      <c r="D221" s="48"/>
      <c r="E221" s="48"/>
    </row>
    <row r="222" spans="1:5" ht="20.100000000000001" customHeight="1" x14ac:dyDescent="0.25">
      <c r="B222" s="49"/>
      <c r="C222" s="51"/>
      <c r="D222" s="48"/>
      <c r="E222" s="48"/>
    </row>
    <row r="223" spans="1:5" ht="20.100000000000001" customHeight="1" thickBot="1" x14ac:dyDescent="0.3">
      <c r="B223" s="49" t="s">
        <v>140</v>
      </c>
      <c r="C223" s="50"/>
      <c r="D223" s="48"/>
      <c r="E223" s="48"/>
    </row>
    <row r="224" spans="1:5" ht="20.100000000000001" customHeight="1" x14ac:dyDescent="0.25">
      <c r="B224" s="49"/>
      <c r="C224" s="51"/>
      <c r="D224" s="48"/>
      <c r="E224" s="48"/>
    </row>
    <row r="225" spans="2:5" ht="20.100000000000001" customHeight="1" x14ac:dyDescent="0.25">
      <c r="B225" s="49"/>
      <c r="C225" s="51"/>
      <c r="D225" s="48"/>
      <c r="E225" s="48"/>
    </row>
    <row r="226" spans="2:5" ht="20.100000000000001" customHeight="1" x14ac:dyDescent="0.25">
      <c r="B226" s="49"/>
      <c r="C226" s="51"/>
      <c r="D226" s="48"/>
      <c r="E226" s="48"/>
    </row>
    <row r="227" spans="2:5" ht="20.100000000000001" customHeight="1" x14ac:dyDescent="0.25">
      <c r="B227" s="49"/>
    </row>
    <row r="228" spans="2:5" ht="20.100000000000001" customHeight="1" thickBot="1" x14ac:dyDescent="0.3">
      <c r="B228" s="49" t="s">
        <v>141</v>
      </c>
      <c r="C228" s="52"/>
    </row>
    <row r="229" spans="2:5" ht="20.100000000000001" customHeight="1" x14ac:dyDescent="0.25">
      <c r="B229" s="49"/>
    </row>
    <row r="230" spans="2:5" ht="20.100000000000001" customHeight="1" x14ac:dyDescent="0.25">
      <c r="B230" s="49"/>
    </row>
    <row r="231" spans="2:5" ht="20.100000000000001" customHeight="1" x14ac:dyDescent="0.25">
      <c r="B231" s="49"/>
    </row>
    <row r="232" spans="2:5" ht="20.100000000000001" customHeight="1" x14ac:dyDescent="0.25">
      <c r="B232" s="49"/>
    </row>
    <row r="233" spans="2:5" ht="20.100000000000001" customHeight="1" thickBot="1" x14ac:dyDescent="0.3">
      <c r="B233" s="49" t="s">
        <v>142</v>
      </c>
      <c r="C233" s="52"/>
    </row>
    <row r="234" spans="2:5" ht="20.100000000000001" customHeight="1" x14ac:dyDescent="0.25">
      <c r="B234" s="49"/>
    </row>
    <row r="235" spans="2:5" ht="20.100000000000001" customHeight="1" x14ac:dyDescent="0.25">
      <c r="B235" s="49"/>
    </row>
    <row r="236" spans="2:5" ht="20.100000000000001" customHeight="1" thickBot="1" x14ac:dyDescent="0.3">
      <c r="B236" s="49" t="s">
        <v>143</v>
      </c>
      <c r="C236" s="52"/>
    </row>
  </sheetData>
  <mergeCells count="6">
    <mergeCell ref="A11:B11"/>
    <mergeCell ref="C2:C3"/>
    <mergeCell ref="D2:E2"/>
    <mergeCell ref="C4:C5"/>
    <mergeCell ref="D4:E4"/>
    <mergeCell ref="D5:E5"/>
  </mergeCells>
  <phoneticPr fontId="19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2023-08-08T20:04:47Z</dcterms:created>
  <dcterms:modified xsi:type="dcterms:W3CDTF">2024-04-02T22:12:59Z</dcterms:modified>
</cp:coreProperties>
</file>