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STOCK HCKP\"/>
    </mc:Choice>
  </mc:AlternateContent>
  <xr:revisionPtr revIDLastSave="0" documentId="13_ncr:1_{2A2959CB-6532-4CED-82FB-573662BCAFDB}" xr6:coauthVersionLast="47" xr6:coauthVersionMax="47" xr10:uidLastSave="{00000000-0000-0000-0000-000000000000}"/>
  <bookViews>
    <workbookView xWindow="-120" yWindow="-120" windowWidth="24240" windowHeight="13140" xr2:uid="{544667DC-D3DB-4056-A020-B6F84261CDDE}"/>
  </bookViews>
  <sheets>
    <sheet name="Hoja1" sheetId="1" r:id="rId1"/>
  </sheets>
  <definedNames>
    <definedName name="_xlnm.Print_Area" localSheetId="0">Hoja1!$A$5:$E$94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1" l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1" i="1"/>
  <c r="G40" i="1"/>
  <c r="G39" i="1"/>
  <c r="G38" i="1"/>
  <c r="G37" i="1"/>
  <c r="G36" i="1"/>
  <c r="G34" i="1"/>
  <c r="G33" i="1"/>
  <c r="G32" i="1"/>
  <c r="G31" i="1"/>
  <c r="G30" i="1"/>
  <c r="G29" i="1"/>
  <c r="G28" i="1"/>
  <c r="G27" i="1"/>
  <c r="G26" i="1"/>
  <c r="G25" i="1"/>
  <c r="G24" i="1"/>
  <c r="D42" i="1"/>
  <c r="D57" i="1"/>
  <c r="B93" i="1"/>
  <c r="B84" i="1"/>
  <c r="D35" i="1"/>
  <c r="G59" i="1" l="1"/>
  <c r="G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87F63C8-B2CD-4CF7-9E6F-DBFE2C02EBA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504EC18-C4B0-49E4-81D8-184AB9CAB37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851443D-AEF4-4B6F-B48D-6181BFAA4D4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B222A71-DE7F-4E24-A977-D87C05103A0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<sst xmlns="http://schemas.openxmlformats.org/spreadsheetml/2006/main" count="160" uniqueCount="156">
  <si>
    <t>FECHA DE EMISIÓN:</t>
  </si>
  <si>
    <t>NOMBRE CLIENTE</t>
  </si>
  <si>
    <t>PUNTO DE LLEGADA</t>
  </si>
  <si>
    <t>FECHA CIRUGÍA</t>
  </si>
  <si>
    <t>NOMBRE MÉDICO</t>
  </si>
  <si>
    <t>NOMBRE PACIENTE</t>
  </si>
  <si>
    <t>COD. ARTICULO</t>
  </si>
  <si>
    <t xml:space="preserve">DESCRIPCION ARTICULO </t>
  </si>
  <si>
    <t>Lote</t>
  </si>
  <si>
    <t>CANT.</t>
  </si>
  <si>
    <t>DESCARGO</t>
  </si>
  <si>
    <t>CANTIDAD</t>
  </si>
  <si>
    <t>DESCRIPCION</t>
  </si>
  <si>
    <t>BANDEJA SUPERIOR</t>
  </si>
  <si>
    <t>REGLA MEDIDORA</t>
  </si>
  <si>
    <t>MACHUELO TORNILLO DESLIZANTE ANCLAJE RAPIDO</t>
  </si>
  <si>
    <t>MANGO EN T ANCLAJE RAPIDO</t>
  </si>
  <si>
    <t>BANDEJA INFERIOR</t>
  </si>
  <si>
    <t>PINES</t>
  </si>
  <si>
    <t>MANGO EN T PARA TORNILLO DESLIZANTE</t>
  </si>
  <si>
    <t>ATORNILLADOR 4.5 HEXAGONAL</t>
  </si>
  <si>
    <t>GONIOMETRO DHS  135°</t>
  </si>
  <si>
    <t>GONIOMETRO DCS 95°</t>
  </si>
  <si>
    <t>GUIA DE KEYLOR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</si>
  <si>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</si>
  <si>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</si>
  <si>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</si>
  <si>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</si>
  <si>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</si>
  <si>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</si>
  <si>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</si>
  <si>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 xml:space="preserve">TIPO DE SEGURO </t>
  </si>
  <si>
    <t xml:space="preserve">IDENTIFICACION DEL PACIENTE </t>
  </si>
  <si>
    <t>SF-166.022</t>
  </si>
  <si>
    <t>SF-166.023</t>
  </si>
  <si>
    <t>221255100</t>
  </si>
  <si>
    <t>SF-166.024</t>
  </si>
  <si>
    <t>SF-166.025</t>
  </si>
  <si>
    <t>191211610</t>
  </si>
  <si>
    <t>SF-166.026</t>
  </si>
  <si>
    <t>190602918</t>
  </si>
  <si>
    <t>SF-166.027</t>
  </si>
  <si>
    <t>191211605</t>
  </si>
  <si>
    <t>SF-166.028</t>
  </si>
  <si>
    <t>210127350</t>
  </si>
  <si>
    <t>SF-166.029</t>
  </si>
  <si>
    <t>190602922</t>
  </si>
  <si>
    <t>SF-166.030</t>
  </si>
  <si>
    <t>SF-166.031</t>
  </si>
  <si>
    <t>210126806</t>
  </si>
  <si>
    <t>SF-167.010</t>
  </si>
  <si>
    <t>SF-167.012</t>
  </si>
  <si>
    <t>168.050</t>
  </si>
  <si>
    <t>200112101</t>
  </si>
  <si>
    <t>TORNILLO DESLIZANTE DHS/DCS 50mm ACERO</t>
  </si>
  <si>
    <t>168.055</t>
  </si>
  <si>
    <t>200112100</t>
  </si>
  <si>
    <t>TORNILLO DESLIZANTE DHS/DCS 55mm ACERO</t>
  </si>
  <si>
    <t>168.060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</si>
  <si>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</si>
  <si>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</si>
  <si>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</si>
  <si>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</si>
  <si>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</si>
  <si>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</si>
  <si>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</si>
  <si>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</si>
  <si>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220545925</t>
  </si>
  <si>
    <t>TORNILLO DESLIZANTE DHS/DCS 75mm ACERO</t>
  </si>
  <si>
    <t>168.080</t>
  </si>
  <si>
    <t>210632950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</si>
  <si>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</si>
  <si>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</si>
  <si>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</si>
  <si>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</si>
  <si>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</si>
  <si>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</si>
  <si>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</si>
  <si>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</si>
  <si>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</si>
  <si>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</si>
  <si>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</si>
  <si>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</si>
  <si>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</si>
  <si>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</si>
  <si>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</si>
  <si>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PLACA BLOQ. DCS 4.5/5.0mm*6 ORIF. ACERO</t>
  </si>
  <si>
    <t>PLACA BLOQ. DHS 4.5/5.0mm*2 ORIF.  ACERO.</t>
  </si>
  <si>
    <t>PLACA BLOQ. DHS 4.5/5.0mm*3 ORIF.  ACERO</t>
  </si>
  <si>
    <t>PLACA BLOQ. DHS 4.5/5.0mm*4 ORIF.  ACERO</t>
  </si>
  <si>
    <t>PLACA BLOQ. DHS 4.5/5.0mm*5 ORIF.  ACERO.</t>
  </si>
  <si>
    <t>PLACA BLOQ. DHS 4.5/5.0mm*6 ORIF.  ACERO</t>
  </si>
  <si>
    <t>PLACA BLOQ. DHS 4.5/5.0mm*7 ORIF. ACERO</t>
  </si>
  <si>
    <t>PLACA BLOQ. DHS 4.5/5.0mm*9 ORIF.  ACERO.</t>
  </si>
  <si>
    <t>PLACA BLOQ. DHS 4.5/5.0mm*14 ORIF. ACERO</t>
  </si>
  <si>
    <t>PLACA BLOQ. DHS 4.5/5.0mm*12 ORIF. ACERO.</t>
  </si>
  <si>
    <t>PLACA BLOQ. DHS 4.5/5.0mm*10 ORIF. ACERO</t>
  </si>
  <si>
    <t>PLACA BLOQ. DHS 4.5/5.0mm*8 ORIF. ACERO</t>
  </si>
  <si>
    <t>TREFINA</t>
  </si>
  <si>
    <t>ATORNILLADOR HEXAGONAL ANCLAJE RAPIDO</t>
  </si>
  <si>
    <t>BROCA 4.5MM CORTA</t>
  </si>
  <si>
    <t>BROCA 4.3MM</t>
  </si>
  <si>
    <t>BROCA 4.0MM</t>
  </si>
  <si>
    <t>BROCAS 3.2MM CORTA</t>
  </si>
  <si>
    <t>AGUJA DE LIMPIEZA</t>
  </si>
  <si>
    <t>GUIAS ROSACADAS DHS-DCS</t>
  </si>
  <si>
    <t>VARILLA ROSCADA</t>
  </si>
  <si>
    <t>BROCA GRADUDADA CANULADA DHS</t>
  </si>
  <si>
    <t>BROCA GRADUDADA CANULADA DCS</t>
  </si>
  <si>
    <t>INSTRUMENTAL DHS-DCS ACERO</t>
  </si>
  <si>
    <t>TORNILLO DESLIZANTE DHS/DCS 110mm ACERO</t>
  </si>
  <si>
    <t>TORNILLO DESLIZANTE DHS/DCS 115mm ACERO</t>
  </si>
  <si>
    <t>PLACA BLOQ. DCS 4.5/5.0mm*7 ORIF.ACERO.</t>
  </si>
  <si>
    <t>PLACA BLOQ. DCS 4.5/5.0mm*8 ORIF.ACERO.</t>
  </si>
  <si>
    <t>PLACA BLOQ. DCS 4.5/5.0mm*9 ORIF. ACERO</t>
  </si>
  <si>
    <t>PLACA BLOQ. DCS 4.5/5.0mm*10 ORIF.ACERO.</t>
  </si>
  <si>
    <t>PLACA BLOQ. DCS 4.5/5.0mm*12 ORIF.ACERO</t>
  </si>
  <si>
    <t>SF-167.006</t>
  </si>
  <si>
    <t>SF-167.007</t>
  </si>
  <si>
    <t>SF-167.008</t>
  </si>
  <si>
    <t>SF-167.009</t>
  </si>
  <si>
    <t>168.110</t>
  </si>
  <si>
    <t>168.115</t>
  </si>
  <si>
    <t>INPACTOR DE PLACA</t>
  </si>
  <si>
    <t>GONIOMETRO DHS-DCS</t>
  </si>
  <si>
    <t>PRECIO UNITARIO</t>
  </si>
  <si>
    <t>PRECIO TOTAL</t>
  </si>
  <si>
    <t xml:space="preserve">SUBTOTAL </t>
  </si>
  <si>
    <t>IVA 12%</t>
  </si>
  <si>
    <t>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</si>
  <si>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</si>
  <si>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</si>
  <si>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</si>
  <si>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</si>
  <si>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</si>
  <si>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</si>
  <si>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NOTA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</si>
  <si>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</si>
  <si>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</si>
  <si>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</si>
  <si>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</si>
  <si>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</si>
  <si>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</si>
  <si>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</si>
  <si>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</si>
  <si>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TEOTON SERVICIOS DE SALUD S.A.S.</t>
  </si>
  <si>
    <t>AV. DEL PERIODISTA Y CALLE 11A</t>
  </si>
  <si>
    <t>0990277583001</t>
  </si>
  <si>
    <t>INQ</t>
  </si>
  <si>
    <t>MOTIVO DE TRASLADO</t>
  </si>
  <si>
    <t>VENTA -CIRUGÍA</t>
  </si>
  <si>
    <t>HORA  CIRUGIA</t>
  </si>
  <si>
    <t>12:00MD</t>
  </si>
  <si>
    <t>MEDIKEN</t>
  </si>
  <si>
    <t>No. DOC</t>
  </si>
  <si>
    <t>RUC.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</si>
</sst>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4" fontId="24" fillId="0" borderId="0" applyFont="0" applyFill="0" applyBorder="0" applyAlignment="0" applyProtection="0"/>
    <xf numFmtId="166" fontId="24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2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0" fontId="5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4" fontId="4" fillId="0" borderId="0" xfId="0" applyNumberFormat="1" applyFont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2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0" xfId="1" applyFont="1" applyAlignment="1" applyProtection="1">
      <alignment horizontal="center" vertical="center"/>
      <protection locked="0"/>
    </xf>
    <xf numFmtId="0" fontId="11" fillId="0" borderId="0" xfId="1" applyFont="1" applyAlignment="1" applyProtection="1">
      <alignment horizontal="left" vertical="center"/>
      <protection locked="0"/>
    </xf>
    <xf numFmtId="2" fontId="13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5" fillId="0" borderId="7" xfId="0" applyFont="1" applyBorder="1" applyAlignment="1">
      <alignment vertical="center" wrapText="1"/>
    </xf>
    <xf numFmtId="0" fontId="16" fillId="0" borderId="12" xfId="0" applyFont="1" applyBorder="1" applyAlignment="1">
      <alignment vertical="center" wrapText="1"/>
    </xf>
    <xf numFmtId="0" fontId="3" fillId="0" borderId="13" xfId="2" applyFont="1" applyBorder="1"/>
    <xf numFmtId="0" fontId="3" fillId="0" borderId="14" xfId="2" applyFont="1" applyBorder="1"/>
    <xf numFmtId="0" fontId="3" fillId="0" borderId="0" xfId="2" applyFont="1"/>
    <xf numFmtId="0" fontId="17" fillId="3" borderId="0" xfId="0" applyFont="1" applyFill="1" applyAlignment="1">
      <alignment vertical="center"/>
    </xf>
    <xf numFmtId="164" fontId="18" fillId="0" borderId="1" xfId="0" applyNumberFormat="1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1" xfId="0" applyFont="1" applyBorder="1" applyAlignment="1">
      <alignment vertical="center"/>
    </xf>
    <xf numFmtId="0" fontId="17" fillId="3" borderId="0" xfId="0" applyFont="1" applyFill="1" applyAlignment="1">
      <alignment vertical="center" wrapText="1"/>
    </xf>
    <xf numFmtId="49" fontId="18" fillId="2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20" fontId="18" fillId="0" borderId="1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/>
    </xf>
    <xf numFmtId="49" fontId="13" fillId="6" borderId="1" xfId="0" applyNumberFormat="1" applyFont="1" applyFill="1" applyBorder="1" applyAlignment="1">
      <alignment horizontal="center"/>
    </xf>
    <xf numFmtId="49" fontId="11" fillId="6" borderId="1" xfId="0" applyNumberFormat="1" applyFont="1" applyFill="1" applyBorder="1" applyAlignment="1">
      <alignment horizontal="center"/>
    </xf>
    <xf numFmtId="0" fontId="13" fillId="2" borderId="1" xfId="0" applyFont="1" applyFill="1" applyBorder="1"/>
    <xf numFmtId="0" fontId="13" fillId="6" borderId="1" xfId="0" applyFont="1" applyFill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5" fillId="0" borderId="1" xfId="2" applyFont="1" applyBorder="1" applyAlignment="1" applyProtection="1">
      <alignment horizontal="center" vertical="top"/>
      <protection locked="0"/>
    </xf>
    <xf numFmtId="0" fontId="4" fillId="0" borderId="1" xfId="2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17" fillId="3" borderId="15" xfId="0" applyFont="1" applyFill="1" applyBorder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4" fillId="2" borderId="7" xfId="0" applyFont="1" applyFill="1" applyBorder="1" applyAlignment="1">
      <alignment horizontal="left" vertical="center"/>
    </xf>
    <xf numFmtId="0" fontId="14" fillId="2" borderId="8" xfId="0" applyFont="1" applyFill="1" applyBorder="1" applyAlignment="1">
      <alignment horizontal="left" vertical="center"/>
    </xf>
    <xf numFmtId="0" fontId="14" fillId="0" borderId="6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5" fillId="7" borderId="1" xfId="0" applyFont="1" applyFill="1" applyBorder="1" applyAlignment="1" applyProtection="1">
      <alignment horizontal="center" vertical="center" wrapText="1" readingOrder="1"/>
      <protection locked="0"/>
    </xf>
    <xf numFmtId="165" fontId="11" fillId="0" borderId="1" xfId="0" applyNumberFormat="1" applyFont="1" applyBorder="1"/>
    <xf numFmtId="167" fontId="13" fillId="0" borderId="1" xfId="4" applyNumberFormat="1" applyFont="1" applyFill="1" applyBorder="1" applyAlignment="1"/>
    <xf numFmtId="165" fontId="12" fillId="0" borderId="1" xfId="2" applyNumberFormat="1" applyFont="1" applyBorder="1" applyAlignment="1">
      <alignment horizontal="right" wrapText="1"/>
    </xf>
    <xf numFmtId="165" fontId="12" fillId="0" borderId="1" xfId="3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16" xfId="0" applyFont="1" applyBorder="1"/>
    <xf numFmtId="49" fontId="18" fillId="0" borderId="1" xfId="0" quotePrefix="1" applyNumberFormat="1" applyFont="1" applyBorder="1" applyAlignment="1">
      <alignment vertical="center" wrapText="1"/>
    </xf>
  </cellXfs>
  <cellStyles count="5">
    <cellStyle name="Moneda" xfId="3" builtinId="4"/>
    <cellStyle name="Moneda [0] 2" xfId="4" xr:uid="{6FD742AE-5F1A-42D3-84C9-10801AB28D27}"/>
    <cellStyle name="Normal" xfId="0" builtinId="0"/>
    <cellStyle name="Normal 2" xfId="2" xr:uid="{9742BE86-AE99-46F4-8E91-B81034BE4AF5}"/>
    <cellStyle name="Normal 3" xfId="1" xr:uid="{25A4A376-AEB0-4743-832B-6A63EFC9334E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8287DE3-6EDE-4689-8EFD-AF8C6130DF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487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E213D-CAFF-4C5E-BA0F-E364B2C1D22F}">
  <sheetPr>
    <pageSetUpPr fitToPage="1"/>
  </sheetPr>
  <dimension ref="A1:N131"/>
  <sheetViews>
    <sheetView showGridLines="0" tabSelected="1" zoomScale="87" zoomScaleNormal="87" workbookViewId="0">
      <selection activeCell="G17" sqref="G17"/>
    </sheetView>
  </sheetViews>
  <sheetFormatPr baseColWidth="10" defaultColWidth="17.5703125" defaultRowHeight="18" x14ac:dyDescent="0.25"/>
  <cols>
    <col min="1" max="2" width="23.42578125" style="11" customWidth="1"/>
    <col min="3" max="3" width="78" style="5" customWidth="1"/>
    <col min="4" max="5" width="23.140625" style="5" customWidth="1"/>
    <col min="6" max="6" width="17.5703125" style="5"/>
    <col min="7" max="7" width="19" style="5" customWidth="1"/>
    <col min="8" max="8" width="23.42578125" style="5" bestFit="1" customWidth="1"/>
    <col min="9" max="9" width="22.7109375" style="5" customWidth="1"/>
    <col min="10" max="16384" width="17.5703125" style="5"/>
  </cols>
  <sheetData>
    <row r="1" spans="1:14" ht="18.75" thickBot="1" x14ac:dyDescent="0.3">
      <c r="A1" s="23"/>
      <c r="B1" s="24"/>
      <c r="C1" s="25"/>
      <c r="D1" s="25"/>
      <c r="E1" s="25"/>
    </row>
    <row r="2" spans="1:14" ht="18.75" thickBot="1" x14ac:dyDescent="0.3">
      <c r="A2" s="26"/>
      <c r="B2" s="27"/>
      <c r="C2" s="66" t="s">
        <v>24</v>
      </c>
      <c r="D2" s="68" t="s">
        <v>25</v>
      </c>
      <c r="E2" s="69"/>
    </row>
    <row r="3" spans="1:14" ht="18.75" thickBot="1" x14ac:dyDescent="0.3">
      <c r="A3" s="28"/>
      <c r="B3" s="29"/>
      <c r="C3" s="67"/>
      <c r="D3" s="30" t="s">
        <v>26</v>
      </c>
      <c r="E3" s="31"/>
    </row>
    <row r="4" spans="1:14" ht="18.75" thickBot="1" x14ac:dyDescent="0.3">
      <c r="A4" s="28"/>
      <c r="B4" s="29"/>
      <c r="C4" s="70" t="s">
        <v>27</v>
      </c>
      <c r="D4" s="72" t="s">
        <v>28</v>
      </c>
      <c r="E4" s="73"/>
    </row>
    <row r="5" spans="1:14" s="2" customFormat="1" ht="24" customHeight="1" thickBot="1" x14ac:dyDescent="0.3">
      <c r="A5" s="32"/>
      <c r="B5" s="33"/>
      <c r="C5" s="71"/>
      <c r="D5" s="74" t="s">
        <v>29</v>
      </c>
      <c r="E5" s="75"/>
    </row>
    <row r="6" spans="1:14" s="2" customFormat="1" x14ac:dyDescent="0.25">
      <c r="A6" s="34"/>
      <c r="B6" s="34"/>
      <c r="C6" s="34"/>
      <c r="D6" s="34"/>
      <c r="E6" s="34"/>
      <c r="F6" s="1"/>
    </row>
    <row r="7" spans="1:14" s="2" customFormat="1" x14ac:dyDescent="0.25">
      <c r="A7" s="35" t="s">
        <v>0</v>
      </c>
      <c r="B7" s="35"/>
      <c r="C7" s="36"/>
      <c r="D7" s="35" t="s">
        <v>154</v>
      </c>
      <c r="E7" s="37"/>
      <c r="F7" s="1"/>
    </row>
    <row r="8" spans="1:14" s="2" customFormat="1" x14ac:dyDescent="0.25">
      <c r="A8" s="38"/>
      <c r="B8" s="38"/>
      <c r="C8" s="38"/>
      <c r="D8" s="38"/>
      <c r="E8" s="38"/>
      <c r="F8" s="1"/>
      <c r="M8" s="63"/>
      <c r="N8" s="63"/>
    </row>
    <row r="9" spans="1:14" s="2" customFormat="1" ht="20.100000000000001" customHeight="1" x14ac:dyDescent="0.25">
      <c r="A9" s="35" t="s">
        <v>1</v>
      </c>
      <c r="B9" s="35"/>
      <c r="C9" s="39" t="s">
        <v>145</v>
      </c>
      <c r="D9" s="40" t="s">
        <v>155</v>
      </c>
      <c r="E9" s="92" t="s">
        <v>147</v>
      </c>
      <c r="M9" s="63"/>
      <c r="N9" s="63"/>
    </row>
    <row r="10" spans="1:14" s="2" customFormat="1" ht="20.100000000000001" customHeight="1" x14ac:dyDescent="0.25">
      <c r="A10" s="38"/>
      <c r="B10" s="38"/>
      <c r="C10" s="38"/>
      <c r="D10" s="38"/>
      <c r="E10" s="38"/>
      <c r="M10" s="3"/>
      <c r="N10" s="3"/>
    </row>
    <row r="11" spans="1:14" s="2" customFormat="1" ht="20.100000000000001" customHeight="1" x14ac:dyDescent="0.25">
      <c r="A11" s="64" t="s">
        <v>30</v>
      </c>
      <c r="B11" s="65"/>
      <c r="C11" s="39" t="s">
        <v>145</v>
      </c>
      <c r="D11" s="40" t="s">
        <v>136</v>
      </c>
      <c r="E11" s="41" t="s">
        <v>148</v>
      </c>
      <c r="M11" s="3"/>
      <c r="N11" s="3"/>
    </row>
    <row r="12" spans="1:14" s="2" customFormat="1" ht="20.100000000000001" customHeight="1" x14ac:dyDescent="0.25">
      <c r="A12" s="38"/>
      <c r="B12" s="38"/>
      <c r="C12" s="38"/>
      <c r="D12" s="38"/>
      <c r="E12" s="38"/>
      <c r="M12" s="3"/>
      <c r="N12" s="3"/>
    </row>
    <row r="13" spans="1:14" s="2" customFormat="1" ht="20.100000000000001" customHeight="1" x14ac:dyDescent="0.25">
      <c r="A13" s="35" t="s">
        <v>2</v>
      </c>
      <c r="B13" s="35"/>
      <c r="C13" s="42" t="s">
        <v>146</v>
      </c>
      <c r="D13" s="40" t="s">
        <v>149</v>
      </c>
      <c r="E13" s="39" t="s">
        <v>150</v>
      </c>
      <c r="M13" s="3"/>
      <c r="N13" s="3"/>
    </row>
    <row r="14" spans="1:14" s="2" customFormat="1" ht="20.100000000000001" customHeight="1" x14ac:dyDescent="0.25">
      <c r="A14" s="38"/>
      <c r="B14" s="38"/>
      <c r="C14" s="38"/>
      <c r="D14" s="38"/>
      <c r="E14" s="38"/>
      <c r="M14" s="3"/>
      <c r="N14" s="3"/>
    </row>
    <row r="15" spans="1:14" s="2" customFormat="1" ht="29.45" customHeight="1" x14ac:dyDescent="0.25">
      <c r="A15" s="35" t="s">
        <v>3</v>
      </c>
      <c r="B15" s="35"/>
      <c r="C15" s="36"/>
      <c r="D15" s="40" t="s">
        <v>151</v>
      </c>
      <c r="E15" s="43" t="s">
        <v>152</v>
      </c>
      <c r="M15" s="3"/>
      <c r="N15" s="3"/>
    </row>
    <row r="16" spans="1:14" s="2" customFormat="1" ht="20.100000000000001" customHeight="1" x14ac:dyDescent="0.25">
      <c r="A16" s="38"/>
      <c r="B16" s="38"/>
      <c r="C16" s="38"/>
      <c r="D16" s="38"/>
      <c r="E16" s="38"/>
      <c r="M16" s="7"/>
      <c r="N16" s="7"/>
    </row>
    <row r="17" spans="1:14" s="2" customFormat="1" ht="20.100000000000001" customHeight="1" x14ac:dyDescent="0.25">
      <c r="A17" s="35" t="s">
        <v>4</v>
      </c>
      <c r="B17" s="35"/>
      <c r="C17" s="39"/>
      <c r="D17" s="44"/>
      <c r="E17" s="45"/>
      <c r="M17" s="7"/>
      <c r="N17" s="7"/>
    </row>
    <row r="18" spans="1:14" s="2" customFormat="1" ht="20.100000000000001" customHeight="1" x14ac:dyDescent="0.25">
      <c r="A18" s="38"/>
      <c r="B18" s="38"/>
      <c r="C18" s="38"/>
      <c r="D18" s="38"/>
      <c r="E18" s="38"/>
      <c r="F18" s="8"/>
      <c r="M18" s="9"/>
      <c r="N18" s="9"/>
    </row>
    <row r="19" spans="1:14" s="2" customFormat="1" ht="20.100000000000001" customHeight="1" x14ac:dyDescent="0.25">
      <c r="A19" s="35" t="s">
        <v>5</v>
      </c>
      <c r="B19" s="35"/>
      <c r="C19" s="39"/>
      <c r="D19" s="40" t="s">
        <v>31</v>
      </c>
      <c r="E19" s="43" t="s">
        <v>153</v>
      </c>
      <c r="F19" s="6"/>
      <c r="M19" s="9"/>
      <c r="N19" s="9"/>
    </row>
    <row r="20" spans="1:14" s="2" customFormat="1" ht="20.100000000000001" customHeight="1" x14ac:dyDescent="0.25">
      <c r="A20" s="38"/>
      <c r="B20" s="38"/>
      <c r="C20" s="38"/>
      <c r="D20" s="38"/>
      <c r="E20" s="38"/>
      <c r="F20" s="8"/>
      <c r="M20" s="9"/>
      <c r="N20" s="9"/>
    </row>
    <row r="21" spans="1:14" s="2" customFormat="1" ht="20.100000000000001" customHeight="1" x14ac:dyDescent="0.25">
      <c r="A21" s="35" t="s">
        <v>32</v>
      </c>
      <c r="B21" s="35"/>
      <c r="C21" s="46"/>
      <c r="D21" s="47"/>
      <c r="E21" s="48"/>
      <c r="F21" s="6"/>
      <c r="M21" s="9"/>
      <c r="N21" s="9"/>
    </row>
    <row r="22" spans="1:14" s="2" customFormat="1" ht="20.100000000000001" customHeight="1" x14ac:dyDescent="0.25">
      <c r="A22" s="4"/>
      <c r="B22" s="4"/>
      <c r="C22" s="4"/>
      <c r="D22" s="4"/>
      <c r="E22" s="4"/>
      <c r="F22" s="8"/>
      <c r="M22" s="10"/>
      <c r="N22" s="10"/>
    </row>
    <row r="23" spans="1:14" s="2" customFormat="1" ht="30" customHeight="1" x14ac:dyDescent="0.25">
      <c r="A23" s="12" t="s">
        <v>6</v>
      </c>
      <c r="B23" s="12" t="s">
        <v>8</v>
      </c>
      <c r="C23" s="12" t="s">
        <v>7</v>
      </c>
      <c r="D23" s="12" t="s">
        <v>9</v>
      </c>
      <c r="E23" s="12" t="s">
        <v>10</v>
      </c>
      <c r="F23" s="78" t="s">
        <v>125</v>
      </c>
      <c r="G23" s="78" t="s">
        <v>126</v>
      </c>
      <c r="M23" s="10"/>
      <c r="N23" s="10"/>
    </row>
    <row r="24" spans="1:14" x14ac:dyDescent="0.25">
      <c r="A24" s="17" t="s">
        <v>33</v>
      </c>
      <c r="B24" s="50">
        <v>200214650</v>
      </c>
      <c r="C24" s="15" t="s">
        <v>87</v>
      </c>
      <c r="D24" s="14">
        <v>1</v>
      </c>
      <c r="E24" s="15"/>
      <c r="F24" s="79">
        <v>0</v>
      </c>
      <c r="G24" s="80">
        <f>F24*D24</f>
        <v>0</v>
      </c>
    </row>
    <row r="25" spans="1:14" x14ac:dyDescent="0.25">
      <c r="A25" s="51" t="s">
        <v>34</v>
      </c>
      <c r="B25" s="51" t="s">
        <v>35</v>
      </c>
      <c r="C25" s="15" t="s">
        <v>88</v>
      </c>
      <c r="D25" s="14">
        <v>1</v>
      </c>
      <c r="E25" s="15"/>
      <c r="F25" s="79">
        <v>0</v>
      </c>
      <c r="G25" s="80">
        <f t="shared" ref="G25:G57" si="0">F25*D25</f>
        <v>0</v>
      </c>
    </row>
    <row r="26" spans="1:14" x14ac:dyDescent="0.25">
      <c r="A26" s="50" t="s">
        <v>36</v>
      </c>
      <c r="B26" s="50">
        <v>210126806</v>
      </c>
      <c r="C26" s="15" t="s">
        <v>89</v>
      </c>
      <c r="D26" s="14">
        <v>1</v>
      </c>
      <c r="E26" s="15"/>
      <c r="F26" s="79">
        <v>0</v>
      </c>
      <c r="G26" s="80">
        <f t="shared" si="0"/>
        <v>0</v>
      </c>
    </row>
    <row r="27" spans="1:14" x14ac:dyDescent="0.25">
      <c r="A27" s="52" t="s">
        <v>37</v>
      </c>
      <c r="B27" s="52" t="s">
        <v>38</v>
      </c>
      <c r="C27" s="15" t="s">
        <v>90</v>
      </c>
      <c r="D27" s="14">
        <v>1</v>
      </c>
      <c r="E27" s="15"/>
      <c r="F27" s="79">
        <v>0</v>
      </c>
      <c r="G27" s="80">
        <f t="shared" si="0"/>
        <v>0</v>
      </c>
    </row>
    <row r="28" spans="1:14" x14ac:dyDescent="0.25">
      <c r="A28" s="50" t="s">
        <v>39</v>
      </c>
      <c r="B28" s="50" t="s">
        <v>40</v>
      </c>
      <c r="C28" s="15" t="s">
        <v>91</v>
      </c>
      <c r="D28" s="14">
        <v>1</v>
      </c>
      <c r="E28" s="15"/>
      <c r="F28" s="79">
        <v>0</v>
      </c>
      <c r="G28" s="80">
        <f t="shared" si="0"/>
        <v>0</v>
      </c>
    </row>
    <row r="29" spans="1:14" x14ac:dyDescent="0.25">
      <c r="A29" s="52" t="s">
        <v>41</v>
      </c>
      <c r="B29" s="52" t="s">
        <v>42</v>
      </c>
      <c r="C29" s="15" t="s">
        <v>92</v>
      </c>
      <c r="D29" s="14">
        <v>1</v>
      </c>
      <c r="E29" s="15"/>
      <c r="F29" s="79">
        <v>0</v>
      </c>
      <c r="G29" s="80">
        <f t="shared" si="0"/>
        <v>0</v>
      </c>
    </row>
    <row r="30" spans="1:14" x14ac:dyDescent="0.25">
      <c r="A30" s="50" t="s">
        <v>43</v>
      </c>
      <c r="B30" s="50" t="s">
        <v>44</v>
      </c>
      <c r="C30" s="15" t="s">
        <v>97</v>
      </c>
      <c r="D30" s="14">
        <v>1</v>
      </c>
      <c r="E30" s="15"/>
      <c r="F30" s="79">
        <v>0</v>
      </c>
      <c r="G30" s="80">
        <f t="shared" si="0"/>
        <v>0</v>
      </c>
    </row>
    <row r="31" spans="1:14" x14ac:dyDescent="0.25">
      <c r="A31" s="50" t="s">
        <v>45</v>
      </c>
      <c r="B31" s="50" t="s">
        <v>46</v>
      </c>
      <c r="C31" s="15" t="s">
        <v>93</v>
      </c>
      <c r="D31" s="14">
        <v>1</v>
      </c>
      <c r="E31" s="15"/>
      <c r="F31" s="79">
        <v>0</v>
      </c>
      <c r="G31" s="80">
        <f t="shared" si="0"/>
        <v>0</v>
      </c>
    </row>
    <row r="32" spans="1:14" x14ac:dyDescent="0.25">
      <c r="A32" s="52" t="s">
        <v>47</v>
      </c>
      <c r="B32" s="52" t="s">
        <v>46</v>
      </c>
      <c r="C32" s="15" t="s">
        <v>96</v>
      </c>
      <c r="D32" s="14">
        <v>1</v>
      </c>
      <c r="E32" s="15"/>
      <c r="F32" s="79">
        <v>0</v>
      </c>
      <c r="G32" s="80">
        <f t="shared" si="0"/>
        <v>0</v>
      </c>
    </row>
    <row r="33" spans="1:7" x14ac:dyDescent="0.25">
      <c r="A33" s="14"/>
      <c r="B33" s="14"/>
      <c r="C33" s="15" t="s">
        <v>95</v>
      </c>
      <c r="D33" s="14">
        <v>1</v>
      </c>
      <c r="E33" s="15"/>
      <c r="F33" s="79">
        <v>0</v>
      </c>
      <c r="G33" s="80">
        <f t="shared" si="0"/>
        <v>0</v>
      </c>
    </row>
    <row r="34" spans="1:7" x14ac:dyDescent="0.25">
      <c r="A34" s="52" t="s">
        <v>48</v>
      </c>
      <c r="B34" s="52" t="s">
        <v>49</v>
      </c>
      <c r="C34" s="15" t="s">
        <v>94</v>
      </c>
      <c r="D34" s="14">
        <v>1</v>
      </c>
      <c r="E34" s="15"/>
      <c r="F34" s="79">
        <v>0</v>
      </c>
      <c r="G34" s="80">
        <f t="shared" si="0"/>
        <v>0</v>
      </c>
    </row>
    <row r="35" spans="1:7" x14ac:dyDescent="0.25">
      <c r="A35" s="14"/>
      <c r="B35" s="14"/>
      <c r="C35" s="14"/>
      <c r="D35" s="16">
        <f>SUM(D25:D34)</f>
        <v>10</v>
      </c>
      <c r="E35" s="15"/>
      <c r="F35" s="79"/>
      <c r="G35" s="80"/>
    </row>
    <row r="36" spans="1:7" x14ac:dyDescent="0.25">
      <c r="A36" s="50" t="s">
        <v>117</v>
      </c>
      <c r="B36" s="50">
        <v>200416969</v>
      </c>
      <c r="C36" s="15" t="s">
        <v>86</v>
      </c>
      <c r="D36" s="17">
        <v>1</v>
      </c>
      <c r="E36" s="15"/>
      <c r="F36" s="79">
        <v>0</v>
      </c>
      <c r="G36" s="80">
        <f t="shared" si="0"/>
        <v>0</v>
      </c>
    </row>
    <row r="37" spans="1:7" x14ac:dyDescent="0.25">
      <c r="A37" s="52" t="s">
        <v>118</v>
      </c>
      <c r="B37" s="52">
        <v>200416970</v>
      </c>
      <c r="C37" s="15" t="s">
        <v>112</v>
      </c>
      <c r="D37" s="17">
        <v>1</v>
      </c>
      <c r="E37" s="15"/>
      <c r="F37" s="79">
        <v>0</v>
      </c>
      <c r="G37" s="80">
        <f t="shared" si="0"/>
        <v>0</v>
      </c>
    </row>
    <row r="38" spans="1:7" x14ac:dyDescent="0.25">
      <c r="A38" s="50" t="s">
        <v>119</v>
      </c>
      <c r="B38" s="50">
        <v>200113467</v>
      </c>
      <c r="C38" s="15" t="s">
        <v>113</v>
      </c>
      <c r="D38" s="17">
        <v>1</v>
      </c>
      <c r="E38" s="15"/>
      <c r="F38" s="79">
        <v>0</v>
      </c>
      <c r="G38" s="80">
        <f t="shared" si="0"/>
        <v>0</v>
      </c>
    </row>
    <row r="39" spans="1:7" x14ac:dyDescent="0.25">
      <c r="A39" s="50" t="s">
        <v>120</v>
      </c>
      <c r="B39" s="14"/>
      <c r="C39" s="15" t="s">
        <v>114</v>
      </c>
      <c r="D39" s="17">
        <v>1</v>
      </c>
      <c r="E39" s="15"/>
      <c r="F39" s="79">
        <v>0</v>
      </c>
      <c r="G39" s="80">
        <f t="shared" si="0"/>
        <v>0</v>
      </c>
    </row>
    <row r="40" spans="1:7" x14ac:dyDescent="0.25">
      <c r="A40" s="52" t="s">
        <v>50</v>
      </c>
      <c r="B40" s="52">
        <v>200113466</v>
      </c>
      <c r="C40" s="15" t="s">
        <v>115</v>
      </c>
      <c r="D40" s="17">
        <v>1</v>
      </c>
      <c r="E40" s="15"/>
      <c r="F40" s="79">
        <v>0</v>
      </c>
      <c r="G40" s="80">
        <f t="shared" si="0"/>
        <v>0</v>
      </c>
    </row>
    <row r="41" spans="1:7" x14ac:dyDescent="0.25">
      <c r="A41" s="50" t="s">
        <v>51</v>
      </c>
      <c r="B41" s="50">
        <v>210126807</v>
      </c>
      <c r="C41" s="15" t="s">
        <v>116</v>
      </c>
      <c r="D41" s="17">
        <v>1</v>
      </c>
      <c r="E41" s="15"/>
      <c r="F41" s="79">
        <v>0</v>
      </c>
      <c r="G41" s="80">
        <f t="shared" si="0"/>
        <v>0</v>
      </c>
    </row>
    <row r="42" spans="1:7" x14ac:dyDescent="0.25">
      <c r="A42" s="14"/>
      <c r="B42" s="14"/>
      <c r="C42" s="14"/>
      <c r="D42" s="16">
        <f>SUM(D36:D41)</f>
        <v>6</v>
      </c>
      <c r="E42" s="15"/>
      <c r="F42" s="79"/>
      <c r="G42" s="80"/>
    </row>
    <row r="43" spans="1:7" x14ac:dyDescent="0.25">
      <c r="A43" s="50" t="s">
        <v>52</v>
      </c>
      <c r="B43" s="50" t="s">
        <v>53</v>
      </c>
      <c r="C43" s="53" t="s">
        <v>54</v>
      </c>
      <c r="D43" s="17">
        <v>1</v>
      </c>
      <c r="E43" s="15"/>
      <c r="F43" s="79">
        <v>0</v>
      </c>
      <c r="G43" s="80">
        <f t="shared" si="0"/>
        <v>0</v>
      </c>
    </row>
    <row r="44" spans="1:7" x14ac:dyDescent="0.25">
      <c r="A44" s="52" t="s">
        <v>55</v>
      </c>
      <c r="B44" s="52" t="s">
        <v>56</v>
      </c>
      <c r="C44" s="54" t="s">
        <v>57</v>
      </c>
      <c r="D44" s="17">
        <v>2</v>
      </c>
      <c r="E44" s="15"/>
      <c r="F44" s="79">
        <v>0</v>
      </c>
      <c r="G44" s="80">
        <f t="shared" si="0"/>
        <v>0</v>
      </c>
    </row>
    <row r="45" spans="1:7" x14ac:dyDescent="0.25">
      <c r="A45" s="50" t="s">
        <v>58</v>
      </c>
      <c r="B45" s="50" t="s">
        <v>53</v>
      </c>
      <c r="C45" s="53" t="s">
        <v>59</v>
      </c>
      <c r="D45" s="17">
        <v>2</v>
      </c>
      <c r="E45" s="15"/>
      <c r="F45" s="79">
        <v>0</v>
      </c>
      <c r="G45" s="80">
        <f t="shared" si="0"/>
        <v>0</v>
      </c>
    </row>
    <row r="46" spans="1:7" x14ac:dyDescent="0.25">
      <c r="A46" s="50" t="s">
        <v>60</v>
      </c>
      <c r="B46" s="50" t="s">
        <v>61</v>
      </c>
      <c r="C46" s="53" t="s">
        <v>62</v>
      </c>
      <c r="D46" s="17">
        <v>2</v>
      </c>
      <c r="E46" s="15"/>
      <c r="F46" s="79">
        <v>0</v>
      </c>
      <c r="G46" s="80">
        <f t="shared" si="0"/>
        <v>0</v>
      </c>
    </row>
    <row r="47" spans="1:7" x14ac:dyDescent="0.25">
      <c r="A47" s="52" t="s">
        <v>63</v>
      </c>
      <c r="B47" s="52" t="s">
        <v>64</v>
      </c>
      <c r="C47" s="54" t="s">
        <v>65</v>
      </c>
      <c r="D47" s="17">
        <v>2</v>
      </c>
      <c r="E47" s="15"/>
      <c r="F47" s="79">
        <v>0</v>
      </c>
      <c r="G47" s="80">
        <f t="shared" si="0"/>
        <v>0</v>
      </c>
    </row>
    <row r="48" spans="1:7" x14ac:dyDescent="0.25">
      <c r="A48" s="50" t="s">
        <v>66</v>
      </c>
      <c r="B48" s="50" t="s">
        <v>67</v>
      </c>
      <c r="C48" s="53" t="s">
        <v>68</v>
      </c>
      <c r="D48" s="17">
        <v>2</v>
      </c>
      <c r="E48" s="15"/>
      <c r="F48" s="79">
        <v>0</v>
      </c>
      <c r="G48" s="80">
        <f t="shared" si="0"/>
        <v>0</v>
      </c>
    </row>
    <row r="49" spans="1:7" x14ac:dyDescent="0.25">
      <c r="A49" s="52" t="s">
        <v>69</v>
      </c>
      <c r="B49" s="52" t="s">
        <v>70</v>
      </c>
      <c r="C49" s="54" t="s">
        <v>71</v>
      </c>
      <c r="D49" s="17">
        <v>2</v>
      </c>
      <c r="E49" s="15"/>
      <c r="F49" s="79">
        <v>0</v>
      </c>
      <c r="G49" s="80">
        <f t="shared" si="0"/>
        <v>0</v>
      </c>
    </row>
    <row r="50" spans="1:7" x14ac:dyDescent="0.25">
      <c r="A50" s="50" t="s">
        <v>72</v>
      </c>
      <c r="B50" s="50" t="s">
        <v>73</v>
      </c>
      <c r="C50" s="53" t="s">
        <v>74</v>
      </c>
      <c r="D50" s="17">
        <v>2</v>
      </c>
      <c r="E50" s="15"/>
      <c r="F50" s="79">
        <v>0</v>
      </c>
      <c r="G50" s="80">
        <f t="shared" si="0"/>
        <v>0</v>
      </c>
    </row>
    <row r="51" spans="1:7" x14ac:dyDescent="0.25">
      <c r="A51" s="52" t="s">
        <v>75</v>
      </c>
      <c r="B51" s="52" t="s">
        <v>76</v>
      </c>
      <c r="C51" s="54" t="s">
        <v>77</v>
      </c>
      <c r="D51" s="17">
        <v>2</v>
      </c>
      <c r="E51" s="15"/>
      <c r="F51" s="79">
        <v>0</v>
      </c>
      <c r="G51" s="80">
        <f t="shared" si="0"/>
        <v>0</v>
      </c>
    </row>
    <row r="52" spans="1:7" x14ac:dyDescent="0.25">
      <c r="A52" s="50" t="s">
        <v>78</v>
      </c>
      <c r="B52" s="50" t="s">
        <v>79</v>
      </c>
      <c r="C52" s="53" t="s">
        <v>80</v>
      </c>
      <c r="D52" s="17">
        <v>2</v>
      </c>
      <c r="E52" s="15"/>
      <c r="F52" s="79">
        <v>0</v>
      </c>
      <c r="G52" s="80">
        <f t="shared" si="0"/>
        <v>0</v>
      </c>
    </row>
    <row r="53" spans="1:7" x14ac:dyDescent="0.25">
      <c r="A53" s="52" t="s">
        <v>81</v>
      </c>
      <c r="B53" s="52" t="s">
        <v>82</v>
      </c>
      <c r="C53" s="54" t="s">
        <v>83</v>
      </c>
      <c r="D53" s="17">
        <v>2</v>
      </c>
      <c r="E53" s="15"/>
      <c r="F53" s="79">
        <v>0</v>
      </c>
      <c r="G53" s="80">
        <f t="shared" si="0"/>
        <v>0</v>
      </c>
    </row>
    <row r="54" spans="1:7" x14ac:dyDescent="0.25">
      <c r="A54" s="50" t="s">
        <v>84</v>
      </c>
      <c r="B54" s="50">
        <v>200112869</v>
      </c>
      <c r="C54" s="53" t="s">
        <v>85</v>
      </c>
      <c r="D54" s="17">
        <v>2</v>
      </c>
      <c r="E54" s="15"/>
      <c r="F54" s="79">
        <v>0</v>
      </c>
      <c r="G54" s="80">
        <f t="shared" si="0"/>
        <v>0</v>
      </c>
    </row>
    <row r="55" spans="1:7" x14ac:dyDescent="0.25">
      <c r="A55" s="50" t="s">
        <v>121</v>
      </c>
      <c r="B55" s="50"/>
      <c r="C55" s="15" t="s">
        <v>110</v>
      </c>
      <c r="D55" s="49">
        <v>1</v>
      </c>
      <c r="E55" s="15"/>
      <c r="F55" s="79">
        <v>0</v>
      </c>
      <c r="G55" s="80">
        <f t="shared" si="0"/>
        <v>0</v>
      </c>
    </row>
    <row r="56" spans="1:7" x14ac:dyDescent="0.25">
      <c r="A56" s="50" t="s">
        <v>122</v>
      </c>
      <c r="B56" s="50"/>
      <c r="C56" s="15" t="s">
        <v>111</v>
      </c>
      <c r="D56" s="49">
        <v>1</v>
      </c>
      <c r="E56" s="15"/>
      <c r="F56" s="79">
        <v>0</v>
      </c>
      <c r="G56" s="80">
        <f t="shared" si="0"/>
        <v>0</v>
      </c>
    </row>
    <row r="57" spans="1:7" x14ac:dyDescent="0.25">
      <c r="A57" s="50"/>
      <c r="B57" s="50"/>
      <c r="C57" s="53"/>
      <c r="D57" s="18">
        <f>SUM(D43:D56)</f>
        <v>25</v>
      </c>
      <c r="E57" s="15"/>
      <c r="F57" s="79"/>
      <c r="G57" s="80"/>
    </row>
    <row r="58" spans="1:7" x14ac:dyDescent="0.25">
      <c r="A58" s="19"/>
      <c r="B58" s="19"/>
      <c r="C58" s="20"/>
      <c r="D58" s="22"/>
      <c r="E58" s="21"/>
      <c r="F58" s="81" t="s">
        <v>127</v>
      </c>
      <c r="G58" s="82">
        <f>SUM(G24:G57)</f>
        <v>0</v>
      </c>
    </row>
    <row r="59" spans="1:7" x14ac:dyDescent="0.25">
      <c r="A59" s="19"/>
      <c r="B59" s="19"/>
      <c r="C59" s="20"/>
      <c r="D59" s="22"/>
      <c r="E59" s="21"/>
      <c r="F59" s="81" t="s">
        <v>128</v>
      </c>
      <c r="G59" s="82">
        <f>+G58*0.12</f>
        <v>0</v>
      </c>
    </row>
    <row r="60" spans="1:7" x14ac:dyDescent="0.25">
      <c r="A60" s="19"/>
      <c r="B60" s="19"/>
      <c r="C60" s="20"/>
      <c r="D60" s="22"/>
      <c r="E60" s="21"/>
      <c r="F60" s="81" t="s">
        <v>129</v>
      </c>
      <c r="G60" s="82">
        <f>+G58+G59</f>
        <v>0</v>
      </c>
    </row>
    <row r="61" spans="1:7" x14ac:dyDescent="0.25">
      <c r="A61" s="19"/>
      <c r="B61" s="19"/>
      <c r="C61" s="20"/>
      <c r="D61" s="22"/>
      <c r="E61" s="21"/>
      <c r="F61" s="13"/>
    </row>
    <row r="62" spans="1:7" x14ac:dyDescent="0.25">
      <c r="A62" s="19"/>
      <c r="B62" s="19"/>
      <c r="C62" s="20"/>
      <c r="D62" s="22"/>
      <c r="E62" s="21"/>
      <c r="F62" s="13"/>
    </row>
    <row r="63" spans="1:7" x14ac:dyDescent="0.25">
      <c r="A63" s="19"/>
      <c r="B63" s="19"/>
      <c r="C63" s="20"/>
      <c r="D63" s="22"/>
      <c r="E63" s="21"/>
      <c r="F63" s="13"/>
    </row>
    <row r="64" spans="1:7" x14ac:dyDescent="0.25">
      <c r="A64" s="19"/>
      <c r="B64" s="19"/>
      <c r="C64" s="20"/>
      <c r="D64" s="22"/>
      <c r="E64" s="21"/>
      <c r="F64" s="13"/>
    </row>
    <row r="65" spans="1:6" x14ac:dyDescent="0.25">
      <c r="A65" s="19"/>
      <c r="B65" s="19"/>
      <c r="C65" s="20"/>
      <c r="D65" s="22"/>
      <c r="E65" s="21"/>
      <c r="F65" s="13"/>
    </row>
    <row r="66" spans="1:6" x14ac:dyDescent="0.25">
      <c r="A66" s="19"/>
      <c r="B66" s="76" t="s">
        <v>109</v>
      </c>
      <c r="C66" s="77"/>
      <c r="D66" s="22"/>
      <c r="E66" s="22"/>
      <c r="F66" s="13"/>
    </row>
    <row r="67" spans="1:6" x14ac:dyDescent="0.25">
      <c r="A67" s="22"/>
      <c r="B67" s="55" t="s">
        <v>11</v>
      </c>
      <c r="C67" s="56" t="s">
        <v>12</v>
      </c>
      <c r="D67" s="22"/>
      <c r="E67" s="22"/>
    </row>
    <row r="68" spans="1:6" x14ac:dyDescent="0.25">
      <c r="A68" s="22"/>
      <c r="B68" s="57"/>
      <c r="C68" s="58" t="s">
        <v>13</v>
      </c>
      <c r="D68" s="22"/>
      <c r="E68" s="22"/>
    </row>
    <row r="69" spans="1:6" x14ac:dyDescent="0.25">
      <c r="A69" s="22"/>
      <c r="B69" s="57">
        <v>1</v>
      </c>
      <c r="C69" s="59" t="s">
        <v>20</v>
      </c>
      <c r="D69" s="22"/>
      <c r="E69" s="22"/>
    </row>
    <row r="70" spans="1:6" x14ac:dyDescent="0.25">
      <c r="A70" s="22"/>
      <c r="B70" s="57">
        <v>1</v>
      </c>
      <c r="C70" s="59" t="s">
        <v>14</v>
      </c>
      <c r="D70" s="22"/>
      <c r="E70" s="22"/>
    </row>
    <row r="71" spans="1:6" x14ac:dyDescent="0.25">
      <c r="A71" s="22"/>
      <c r="B71" s="57">
        <v>1</v>
      </c>
      <c r="C71" s="59" t="s">
        <v>123</v>
      </c>
      <c r="D71" s="22"/>
      <c r="E71" s="22"/>
    </row>
    <row r="72" spans="1:6" x14ac:dyDescent="0.25">
      <c r="A72" s="22"/>
      <c r="B72" s="57">
        <v>1</v>
      </c>
      <c r="C72" s="59" t="s">
        <v>98</v>
      </c>
      <c r="D72" s="22"/>
      <c r="E72" s="22"/>
    </row>
    <row r="73" spans="1:6" x14ac:dyDescent="0.25">
      <c r="A73" s="22"/>
      <c r="B73" s="57">
        <v>1</v>
      </c>
      <c r="C73" s="59" t="s">
        <v>99</v>
      </c>
      <c r="D73" s="22"/>
      <c r="E73" s="22"/>
    </row>
    <row r="74" spans="1:6" x14ac:dyDescent="0.25">
      <c r="A74" s="22"/>
      <c r="B74" s="57">
        <v>1</v>
      </c>
      <c r="C74" s="59" t="s">
        <v>23</v>
      </c>
      <c r="D74" s="22"/>
      <c r="E74" s="22"/>
    </row>
    <row r="75" spans="1:6" x14ac:dyDescent="0.25">
      <c r="A75" s="22"/>
      <c r="B75" s="57">
        <v>1</v>
      </c>
      <c r="C75" s="59" t="s">
        <v>100</v>
      </c>
      <c r="D75" s="22"/>
      <c r="E75" s="22"/>
    </row>
    <row r="76" spans="1:6" x14ac:dyDescent="0.25">
      <c r="A76" s="22"/>
      <c r="B76" s="57">
        <v>1</v>
      </c>
      <c r="C76" s="59" t="s">
        <v>101</v>
      </c>
      <c r="D76" s="22"/>
      <c r="E76" s="22"/>
    </row>
    <row r="77" spans="1:6" x14ac:dyDescent="0.25">
      <c r="A77" s="22"/>
      <c r="B77" s="57">
        <v>1</v>
      </c>
      <c r="C77" s="59" t="s">
        <v>102</v>
      </c>
      <c r="D77" s="22"/>
      <c r="E77" s="22"/>
    </row>
    <row r="78" spans="1:6" x14ac:dyDescent="0.25">
      <c r="A78" s="22"/>
      <c r="B78" s="57">
        <v>2</v>
      </c>
      <c r="C78" s="59" t="s">
        <v>103</v>
      </c>
      <c r="D78" s="22"/>
      <c r="E78" s="22"/>
    </row>
    <row r="79" spans="1:6" x14ac:dyDescent="0.25">
      <c r="A79" s="22"/>
      <c r="B79" s="57">
        <v>1</v>
      </c>
      <c r="C79" s="59" t="s">
        <v>104</v>
      </c>
      <c r="D79" s="22"/>
      <c r="E79" s="22"/>
    </row>
    <row r="80" spans="1:6" x14ac:dyDescent="0.25">
      <c r="A80" s="22"/>
      <c r="B80" s="57">
        <v>4</v>
      </c>
      <c r="C80" s="59" t="s">
        <v>105</v>
      </c>
      <c r="D80" s="22"/>
      <c r="E80" s="22"/>
    </row>
    <row r="81" spans="1:6" x14ac:dyDescent="0.25">
      <c r="A81" s="22"/>
      <c r="B81" s="60">
        <v>1</v>
      </c>
      <c r="C81" s="61" t="s">
        <v>21</v>
      </c>
      <c r="D81" s="22"/>
      <c r="E81" s="22"/>
    </row>
    <row r="82" spans="1:6" x14ac:dyDescent="0.25">
      <c r="A82" s="22"/>
      <c r="B82" s="60">
        <v>1</v>
      </c>
      <c r="C82" s="61" t="s">
        <v>22</v>
      </c>
      <c r="D82" s="22"/>
      <c r="E82" s="22"/>
    </row>
    <row r="83" spans="1:6" x14ac:dyDescent="0.25">
      <c r="A83" s="22"/>
      <c r="B83" s="57"/>
      <c r="C83" s="59" t="s">
        <v>18</v>
      </c>
      <c r="D83" s="22"/>
      <c r="E83" s="22"/>
    </row>
    <row r="84" spans="1:6" x14ac:dyDescent="0.25">
      <c r="A84" s="22"/>
      <c r="B84" s="62">
        <f>SUM(B69:B83)</f>
        <v>18</v>
      </c>
      <c r="C84" s="59"/>
      <c r="D84" s="22"/>
      <c r="E84" s="22"/>
    </row>
    <row r="85" spans="1:6" x14ac:dyDescent="0.25">
      <c r="A85" s="22"/>
      <c r="B85" s="57"/>
      <c r="C85" s="58" t="s">
        <v>17</v>
      </c>
      <c r="D85" s="22"/>
      <c r="E85" s="22"/>
    </row>
    <row r="86" spans="1:6" x14ac:dyDescent="0.25">
      <c r="A86" s="22"/>
      <c r="B86" s="57">
        <v>1</v>
      </c>
      <c r="C86" s="59" t="s">
        <v>106</v>
      </c>
      <c r="D86" s="22"/>
      <c r="E86" s="22"/>
    </row>
    <row r="87" spans="1:6" x14ac:dyDescent="0.25">
      <c r="A87" s="22"/>
      <c r="B87" s="57">
        <v>1</v>
      </c>
      <c r="C87" s="59" t="s">
        <v>107</v>
      </c>
      <c r="D87" s="22"/>
      <c r="E87" s="22"/>
    </row>
    <row r="88" spans="1:6" x14ac:dyDescent="0.25">
      <c r="A88" s="22"/>
      <c r="B88" s="57">
        <v>1</v>
      </c>
      <c r="C88" s="59" t="s">
        <v>108</v>
      </c>
      <c r="D88" s="22"/>
      <c r="E88" s="22"/>
    </row>
    <row r="89" spans="1:6" x14ac:dyDescent="0.25">
      <c r="A89" s="22"/>
      <c r="B89" s="57">
        <v>1</v>
      </c>
      <c r="C89" s="59" t="s">
        <v>19</v>
      </c>
      <c r="D89" s="22"/>
      <c r="E89" s="22"/>
    </row>
    <row r="90" spans="1:6" x14ac:dyDescent="0.25">
      <c r="A90" s="22"/>
      <c r="B90" s="57">
        <v>1</v>
      </c>
      <c r="C90" s="59" t="s">
        <v>15</v>
      </c>
      <c r="D90" s="22"/>
      <c r="E90" s="22"/>
    </row>
    <row r="91" spans="1:6" x14ac:dyDescent="0.25">
      <c r="A91" s="22"/>
      <c r="B91" s="57">
        <v>1</v>
      </c>
      <c r="C91" s="59" t="s">
        <v>124</v>
      </c>
      <c r="D91" s="22"/>
      <c r="E91" s="22"/>
    </row>
    <row r="92" spans="1:6" x14ac:dyDescent="0.25">
      <c r="A92" s="22"/>
      <c r="B92" s="57">
        <v>1</v>
      </c>
      <c r="C92" s="59" t="s">
        <v>16</v>
      </c>
      <c r="D92" s="22"/>
      <c r="E92" s="22"/>
    </row>
    <row r="93" spans="1:6" x14ac:dyDescent="0.25">
      <c r="A93" s="22"/>
      <c r="B93" s="62">
        <f>SUM(B86:B92)</f>
        <v>7</v>
      </c>
      <c r="C93" s="59"/>
      <c r="D93" s="22"/>
      <c r="E93" s="22"/>
      <c r="F93" s="11"/>
    </row>
    <row r="94" spans="1:6" x14ac:dyDescent="0.25">
      <c r="A94" s="22"/>
      <c r="B94" s="22"/>
      <c r="C94" s="22"/>
      <c r="D94" s="22"/>
      <c r="E94" s="22"/>
      <c r="F94" s="11"/>
    </row>
    <row r="95" spans="1:6" x14ac:dyDescent="0.25">
      <c r="B95" s="83"/>
      <c r="C95" s="84"/>
    </row>
    <row r="96" spans="1:6" x14ac:dyDescent="0.25">
      <c r="A96" s="4"/>
      <c r="B96" s="85"/>
      <c r="C96" s="85"/>
      <c r="D96" s="4"/>
    </row>
    <row r="97" spans="2:3" x14ac:dyDescent="0.25">
      <c r="B97" s="83"/>
      <c r="C97" s="84"/>
    </row>
    <row r="98" spans="2:3" x14ac:dyDescent="0.25">
      <c r="B98" s="83"/>
      <c r="C98" s="84"/>
    </row>
    <row r="99" spans="2:3" x14ac:dyDescent="0.25">
      <c r="B99" s="83"/>
      <c r="C99" s="84"/>
    </row>
    <row r="100" spans="2:3" x14ac:dyDescent="0.25">
      <c r="B100" s="83"/>
      <c r="C100" s="84"/>
    </row>
    <row r="103" spans="2:3" x14ac:dyDescent="0.25">
      <c r="B103" s="86" t="s">
        <v>130</v>
      </c>
      <c r="C103" s="87" t="s">
        <v>131</v>
      </c>
    </row>
    <row r="104" spans="2:3" x14ac:dyDescent="0.25">
      <c r="B104" s="4"/>
      <c r="C104" s="87" t="s">
        <v>132</v>
      </c>
    </row>
    <row r="105" spans="2:3" x14ac:dyDescent="0.25">
      <c r="B105" s="4"/>
      <c r="C105" s="87" t="s">
        <v>133</v>
      </c>
    </row>
    <row r="106" spans="2:3" x14ac:dyDescent="0.25">
      <c r="B106" s="4"/>
      <c r="C106" s="87" t="s">
        <v>134</v>
      </c>
    </row>
    <row r="107" spans="2:3" x14ac:dyDescent="0.25">
      <c r="B107" s="4"/>
      <c r="C107" s="87" t="s">
        <v>135</v>
      </c>
    </row>
    <row r="108" spans="2:3" x14ac:dyDescent="0.25">
      <c r="B108" s="4"/>
      <c r="C108" s="87"/>
    </row>
    <row r="109" spans="2:3" x14ac:dyDescent="0.25">
      <c r="B109" s="88" t="s">
        <v>136</v>
      </c>
      <c r="C109" s="89" t="s">
        <v>137</v>
      </c>
    </row>
    <row r="110" spans="2:3" x14ac:dyDescent="0.25">
      <c r="B110" s="88"/>
      <c r="C110" s="89" t="s">
        <v>138</v>
      </c>
    </row>
    <row r="111" spans="2:3" x14ac:dyDescent="0.25">
      <c r="B111" s="88"/>
      <c r="C111" s="89" t="s">
        <v>139</v>
      </c>
    </row>
    <row r="112" spans="2:3" x14ac:dyDescent="0.25">
      <c r="B112" s="5"/>
      <c r="C112" s="8"/>
    </row>
    <row r="113" spans="2:3" x14ac:dyDescent="0.25">
      <c r="B113" s="5"/>
      <c r="C113" s="8"/>
    </row>
    <row r="114" spans="2:3" x14ac:dyDescent="0.25">
      <c r="B114"/>
      <c r="C114" s="90"/>
    </row>
    <row r="115" spans="2:3" x14ac:dyDescent="0.25">
      <c r="B115" s="90"/>
      <c r="C115" s="90"/>
    </row>
    <row r="116" spans="2:3" x14ac:dyDescent="0.25">
      <c r="B116" s="90"/>
      <c r="C116" s="90"/>
    </row>
    <row r="117" spans="2:3" ht="18.75" thickBot="1" x14ac:dyDescent="0.3">
      <c r="B117" s="22" t="s">
        <v>140</v>
      </c>
      <c r="C117" s="91"/>
    </row>
    <row r="118" spans="2:3" x14ac:dyDescent="0.25">
      <c r="B118"/>
      <c r="C118"/>
    </row>
    <row r="119" spans="2:3" x14ac:dyDescent="0.25">
      <c r="B119"/>
      <c r="C119"/>
    </row>
    <row r="120" spans="2:3" ht="18.75" thickBot="1" x14ac:dyDescent="0.3">
      <c r="B120" s="22" t="s">
        <v>141</v>
      </c>
      <c r="C120" s="91"/>
    </row>
    <row r="121" spans="2:3" x14ac:dyDescent="0.25">
      <c r="B121" s="22"/>
      <c r="C121" s="22"/>
    </row>
    <row r="122" spans="2:3" x14ac:dyDescent="0.25">
      <c r="B122" s="22"/>
      <c r="C122" s="22"/>
    </row>
    <row r="123" spans="2:3" x14ac:dyDescent="0.25">
      <c r="B123"/>
      <c r="C123"/>
    </row>
    <row r="124" spans="2:3" x14ac:dyDescent="0.25">
      <c r="B124"/>
      <c r="C124"/>
    </row>
    <row r="125" spans="2:3" ht="18.75" thickBot="1" x14ac:dyDescent="0.3">
      <c r="B125" s="22" t="s">
        <v>142</v>
      </c>
      <c r="C125" s="91"/>
    </row>
    <row r="126" spans="2:3" x14ac:dyDescent="0.25">
      <c r="B126"/>
      <c r="C126"/>
    </row>
    <row r="127" spans="2:3" x14ac:dyDescent="0.25">
      <c r="B127"/>
      <c r="C127"/>
    </row>
    <row r="128" spans="2:3" ht="18.75" thickBot="1" x14ac:dyDescent="0.3">
      <c r="B128" s="22" t="s">
        <v>143</v>
      </c>
      <c r="C128" s="91"/>
    </row>
    <row r="129" spans="2:3" x14ac:dyDescent="0.25">
      <c r="B129"/>
      <c r="C129"/>
    </row>
    <row r="130" spans="2:3" x14ac:dyDescent="0.25">
      <c r="B130"/>
      <c r="C130"/>
    </row>
    <row r="131" spans="2:3" ht="18.75" thickBot="1" x14ac:dyDescent="0.3">
      <c r="B131" s="22" t="s">
        <v>144</v>
      </c>
      <c r="C131" s="91"/>
    </row>
  </sheetData>
  <mergeCells count="8">
    <mergeCell ref="B66:C66"/>
    <mergeCell ref="M8:N9"/>
    <mergeCell ref="A11:B11"/>
    <mergeCell ref="C2:C3"/>
    <mergeCell ref="D2:E2"/>
    <mergeCell ref="C4:C5"/>
    <mergeCell ref="D4:E4"/>
    <mergeCell ref="D5:E5"/>
  </mergeCells>
  <phoneticPr fontId="2" type="noConversion"/>
  <conditionalFormatting sqref="A24:A31">
    <cfRule type="duplicateValues" dxfId="4" priority="4"/>
  </conditionalFormatting>
  <conditionalFormatting sqref="A32:A33">
    <cfRule type="duplicateValues" dxfId="3" priority="3"/>
  </conditionalFormatting>
  <conditionalFormatting sqref="A34">
    <cfRule type="duplicateValues" dxfId="2" priority="2"/>
  </conditionalFormatting>
  <conditionalFormatting sqref="A36:A41">
    <cfRule type="duplicateValues" dxfId="1" priority="16"/>
  </conditionalFormatting>
  <conditionalFormatting sqref="A43:A53">
    <cfRule type="duplicateValues" dxfId="0" priority="15"/>
  </conditionalFormatting>
  <pageMargins left="0.7" right="0.7" top="0.75" bottom="0.75" header="0.3" footer="0.3"/>
  <pageSetup paperSize="9" scale="46" fitToHeight="0" orientation="portrait" horizontalDpi="360" verticalDpi="360" r:id="rId1"/>
  <ignoredErrors>
    <ignoredError sqref="A23:C23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2022-08-03T15:42:35Z</cp:lastPrinted>
  <dcterms:created xsi:type="dcterms:W3CDTF">2022-07-06T22:59:36Z</dcterms:created>
  <dcterms:modified xsi:type="dcterms:W3CDTF">2024-02-26T22:32:57Z</dcterms:modified>
</cp:coreProperties>
</file>