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TOCK HCKP\"/>
    </mc:Choice>
  </mc:AlternateContent>
  <xr:revisionPtr revIDLastSave="0" documentId="13_ncr:1_{DF90B15A-6387-4D8C-A41E-12DD91B46D26}" xr6:coauthVersionLast="47" xr6:coauthVersionMax="47" xr10:uidLastSave="{00000000-0000-0000-0000-000000000000}"/>
  <bookViews>
    <workbookView xWindow="-120" yWindow="-120" windowWidth="24240" windowHeight="13140" xr2:uid="{FF9902E3-E511-456A-AE05-B7B4FD29017F}"/>
  </bookViews>
  <sheets>
    <sheet name="JAIR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4" l="1"/>
  <c r="G26" i="4"/>
  <c r="G42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B85" i="4"/>
  <c r="D41" i="4"/>
  <c r="G41" i="4" s="1"/>
  <c r="G44" i="4" l="1"/>
  <c r="G45" i="4" s="1"/>
  <c r="B6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6AF8FE2-52B2-4456-B5EA-537DBD26E9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6F5CE54-ECE2-4EF9-8D40-DAB1561C55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50831DE-4589-444B-8843-4D2A770EB5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7EBABBA-8DE1-4A32-94A4-1C8ECC2F46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<sst xmlns="http://schemas.openxmlformats.org/spreadsheetml/2006/main" count="119" uniqueCount="117">
  <si>
    <t>CANT.</t>
  </si>
  <si>
    <t>COD. ARTICULO</t>
  </si>
  <si>
    <t xml:space="preserve">DESCRIPCION ARTICULO </t>
  </si>
  <si>
    <t>Ti-465.245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</si>
  <si>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</si>
  <si>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</si>
  <si>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</si>
  <si>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</si>
  <si>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</si>
  <si>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</si>
  <si>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</si>
  <si>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</si>
  <si>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</si>
  <si>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</si>
  <si>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</si>
  <si>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</si>
  <si>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</si>
  <si>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</si>
  <si>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CANTIDAD</t>
  </si>
  <si>
    <t>DESCRIPCIÓN</t>
  </si>
  <si>
    <t>MEDIDOR DE PROFUNDIDAD</t>
  </si>
  <si>
    <t>BROCA CANULADO  4.5 MM</t>
  </si>
  <si>
    <t>DESTORNILLADOR HEXAGONAL CANULADO CON CAMISA</t>
  </si>
  <si>
    <t>AGUJA DE LIMPIEZA 2.0MM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</si>
  <si>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</si>
  <si>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</si>
  <si>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</si>
  <si>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</si>
  <si>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</si>
  <si>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</si>
  <si>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</si>
  <si>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</si>
  <si>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</si>
  <si>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</si>
  <si>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</si>
  <si>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</si>
  <si>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</si>
  <si>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</si>
  <si>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</si>
  <si>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</si>
  <si>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</si>
  <si>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</si>
  <si>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</si>
  <si>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</si>
  <si>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Ti-115.020</t>
  </si>
  <si>
    <t>Ti-465.240</t>
  </si>
  <si>
    <t>Ti-465.250</t>
  </si>
  <si>
    <t>INSTRUMENTAL TORNILLOS CANULADOS 6.5 TITANIO</t>
  </si>
  <si>
    <t>200114127</t>
  </si>
  <si>
    <t>BANDEJA INFERIOR</t>
  </si>
  <si>
    <t>ARANDELA 4.5mm TITANIO</t>
  </si>
  <si>
    <t xml:space="preserve">TORNILLO CANULADO 6.5*55mm TITANIO  </t>
  </si>
  <si>
    <t xml:space="preserve">TORNILLO CANULADO 6.5*45mm TITANIO  </t>
  </si>
  <si>
    <t>BROCA CANULADO CON TOPE 4.5 MM</t>
  </si>
  <si>
    <t>GUIAS ROSCADAS</t>
  </si>
  <si>
    <t>TORNILLO CANULADO 6.5*40mm TITANIO</t>
  </si>
  <si>
    <t>200114111</t>
  </si>
  <si>
    <t>200114112</t>
  </si>
  <si>
    <t xml:space="preserve">TORNILLO CANULADO 6.5*50mm TITANIO  </t>
  </si>
  <si>
    <t>200114113</t>
  </si>
  <si>
    <t xml:space="preserve">TORNILLO CANULADO 6.5*60mm TITANIO </t>
  </si>
  <si>
    <t xml:space="preserve">TORNILLO CANULADO 6.5*65mm TITANIO </t>
  </si>
  <si>
    <t xml:space="preserve">TORNILLO CANULADO 6.5*70mm TITANIO </t>
  </si>
  <si>
    <t xml:space="preserve">TORNILLO CANULADO 6.5*75mm TITANIO </t>
  </si>
  <si>
    <t xml:space="preserve">TORNILLO CANULADO 6.5*80mm TITANIO </t>
  </si>
  <si>
    <t xml:space="preserve">TORNILLO CANULADO 6.5*85mm TITANIO </t>
  </si>
  <si>
    <t xml:space="preserve">TORNILLO CANULADO 6.5*90mm TITANIO </t>
  </si>
  <si>
    <t xml:space="preserve">TORNILLO CANULADO 6.5*95mm TITANIO </t>
  </si>
  <si>
    <t xml:space="preserve">TORNILLO CANULADO 6.5*100mm TITANIO </t>
  </si>
  <si>
    <t xml:space="preserve">TORNILLO CANULADO 6.5*105mm TITANIO </t>
  </si>
  <si>
    <t xml:space="preserve">TORNILLO CANULADO 6.5*110mm TITANIO </t>
  </si>
  <si>
    <t xml:space="preserve">TORNILLO CANULADO 6.5*115mm TITANIO </t>
  </si>
  <si>
    <t xml:space="preserve">TORNILLO CANULADO 6.5*120mm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</si>
  <si>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</si>
  <si>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</si>
  <si>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</si>
  <si>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</si>
  <si>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</si>
  <si>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</si>
  <si>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</si>
  <si>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</si>
  <si>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</si>
  <si>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5:00PM </t>
  </si>
  <si>
    <t xml:space="preserve">TIPO DE SEGURO </t>
  </si>
  <si>
    <t xml:space="preserve">IDENTIFICACION DEL PACIENTE </t>
  </si>
  <si>
    <t>GUIA DE PINES SIMPLE</t>
  </si>
  <si>
    <t>CAMISAS PUNTA ROMA</t>
  </si>
  <si>
    <t xml:space="preserve">CAMISA CON PUNTA </t>
  </si>
  <si>
    <t>GUIA DE PINES 2,5 SIMPLE</t>
  </si>
  <si>
    <t>GUIA DE PINES 2,8</t>
  </si>
  <si>
    <t>BROCA 3,2</t>
  </si>
  <si>
    <t>BROCA CANULADO CON TOPE 4.8 MM</t>
  </si>
  <si>
    <t xml:space="preserve">DESTORNILLADOR HEXAGONAL CANULADO </t>
  </si>
  <si>
    <t xml:space="preserve">AVELLANADOR CANULADO 9MM EN T </t>
  </si>
  <si>
    <t>PRECIO UNITARIO</t>
  </si>
  <si>
    <t>PRECIO TOTAL</t>
  </si>
  <si>
    <t>LOTE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</si>
  <si>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</si>
  <si>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</si>
  <si>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</si>
  <si>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</si>
  <si>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</si>
  <si>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</si>
  <si>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</si>
  <si>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</si>
  <si>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</si>
  <si>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</si>
  <si>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</si>
  <si>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</si>
  <si>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</si>
  <si>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</si>
  <si>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</si>
  <si>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</si>
  <si>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</si>
  <si>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TEOTON SERVICIOS DE SALUD S.A.S.</t>
  </si>
  <si>
    <t>0990277583001</t>
  </si>
  <si>
    <t>AV. DEL PERIODISTA Y CALLE 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</si>
</sst>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F800]dddd\,\ mmmm\ dd\,\ yyyy"/>
    <numFmt numFmtId="166" formatCode="0.000"/>
    <numFmt numFmtId="168" formatCode="&quot;$&quot;#,##0.00"/>
    <numFmt numFmtId="169" formatCode="_ &quot;$&quot;* #,##0_ ;_ &quot;$&quot;* \-#,##0_ ;_ &quot;$&quot;* &quot;-&quot;_ ;_ @_ "/>
    <numFmt numFmtId="170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23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 applyProtection="1">
      <alignment vertical="top" readingOrder="1"/>
      <protection locked="0"/>
    </xf>
    <xf numFmtId="2" fontId="2" fillId="3" borderId="0" xfId="1" applyNumberFormat="1" applyFont="1" applyFill="1" applyAlignment="1" applyProtection="1">
      <alignment horizontal="center" vertical="top" wrapText="1" readingOrder="1"/>
      <protection locked="0"/>
    </xf>
    <xf numFmtId="0" fontId="2" fillId="0" borderId="0" xfId="1" applyFont="1" applyAlignment="1">
      <alignment wrapText="1"/>
    </xf>
    <xf numFmtId="0" fontId="7" fillId="0" borderId="0" xfId="1" applyFont="1" applyAlignment="1">
      <alignment horizontal="left" vertical="top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6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3" fillId="0" borderId="1" xfId="1" applyNumberFormat="1" applyFont="1" applyBorder="1" applyAlignment="1">
      <alignment horizontal="left" shrinkToFit="1"/>
    </xf>
    <xf numFmtId="166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0" fontId="8" fillId="0" borderId="0" xfId="1" applyFont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7" fillId="0" borderId="6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8" fillId="0" borderId="12" xfId="1" applyFont="1" applyBorder="1"/>
    <xf numFmtId="0" fontId="8" fillId="0" borderId="13" xfId="1" applyFont="1" applyBorder="1"/>
    <xf numFmtId="0" fontId="8" fillId="0" borderId="0" xfId="1" applyFont="1"/>
    <xf numFmtId="0" fontId="19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6" borderId="0" xfId="0" applyFont="1" applyFill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7" fillId="7" borderId="1" xfId="0" applyFont="1" applyFill="1" applyBorder="1" applyAlignment="1" applyProtection="1">
      <alignment horizontal="center" vertical="center" wrapText="1" readingOrder="1"/>
      <protection locked="0"/>
    </xf>
    <xf numFmtId="168" fontId="2" fillId="0" borderId="1" xfId="0" applyNumberFormat="1" applyFont="1" applyBorder="1"/>
    <xf numFmtId="170" fontId="3" fillId="0" borderId="1" xfId="5" applyNumberFormat="1" applyFont="1" applyFill="1" applyBorder="1" applyAlignment="1"/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8" fontId="5" fillId="0" borderId="1" xfId="1" applyNumberFormat="1" applyFont="1" applyBorder="1" applyAlignment="1">
      <alignment horizontal="right" wrapText="1"/>
    </xf>
    <xf numFmtId="168" fontId="5" fillId="0" borderId="1" xfId="4" applyNumberFormat="1" applyFont="1" applyBorder="1" applyAlignment="1">
      <alignment horizontal="right"/>
    </xf>
    <xf numFmtId="0" fontId="2" fillId="3" borderId="1" xfId="1" applyFont="1" applyFill="1" applyBorder="1" applyAlignment="1" applyProtection="1">
      <alignment horizontal="left" vertical="top" wrapText="1" readingOrder="1"/>
      <protection locked="0"/>
    </xf>
    <xf numFmtId="0" fontId="2" fillId="0" borderId="1" xfId="1" applyFont="1" applyBorder="1" applyAlignment="1">
      <alignment wrapText="1"/>
    </xf>
    <xf numFmtId="0" fontId="5" fillId="0" borderId="1" xfId="1" applyFont="1" applyBorder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5" fillId="0" borderId="0" xfId="0" applyFont="1"/>
    <xf numFmtId="0" fontId="24" fillId="0" borderId="0" xfId="0" applyFont="1"/>
    <xf numFmtId="0" fontId="2" fillId="0" borderId="15" xfId="0" applyFont="1" applyBorder="1"/>
    <xf numFmtId="49" fontId="10" fillId="0" borderId="1" xfId="0" quotePrefix="1" applyNumberFormat="1" applyFont="1" applyBorder="1" applyAlignment="1">
      <alignment vertical="center" wrapText="1"/>
    </xf>
  </cellXfs>
  <cellStyles count="6">
    <cellStyle name="Moneda" xfId="4" builtinId="4"/>
    <cellStyle name="Moneda [0] 2" xfId="5" xr:uid="{38FC4678-815A-4DB7-AA23-884FC5014285}"/>
    <cellStyle name="Moneda 3 2" xfId="3" xr:uid="{100231D8-5DCD-4A76-951B-BEEDA436AFAF}"/>
    <cellStyle name="Normal" xfId="0" builtinId="0"/>
    <cellStyle name="Normal 2" xfId="1" xr:uid="{93680346-3DEA-4415-BE75-6B9E2B633132}"/>
    <cellStyle name="Normal 3" xfId="2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E9219E-3493-49AE-8666-E56D8363D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2B33-271C-42F0-897A-740B4A925B6D}">
  <dimension ref="A1:N123"/>
  <sheetViews>
    <sheetView showGridLines="0" tabSelected="1" zoomScale="60" zoomScaleNormal="6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6.28515625" style="1" customWidth="1"/>
    <col min="3" max="3" width="89.28515625" style="1" customWidth="1"/>
    <col min="4" max="4" width="22.7109375" style="1" bestFit="1" customWidth="1"/>
    <col min="5" max="5" width="24.140625" style="1" customWidth="1"/>
    <col min="6" max="6" width="18.140625" style="1" customWidth="1"/>
    <col min="7" max="7" width="12.140625" style="1" bestFit="1" customWidth="1"/>
    <col min="8" max="8" width="12.85546875" style="1" bestFit="1" customWidth="1"/>
    <col min="9" max="9" width="12.85546875" style="1" customWidth="1"/>
    <col min="10" max="16384" width="11.42578125" style="1"/>
  </cols>
  <sheetData>
    <row r="1" spans="1:14" ht="20.100000000000001" customHeight="1" thickBot="1" x14ac:dyDescent="0.25">
      <c r="A1" s="3"/>
      <c r="B1" s="2"/>
      <c r="C1" s="13"/>
      <c r="D1" s="13"/>
      <c r="E1" s="13"/>
    </row>
    <row r="2" spans="1:14" ht="20.100000000000001" customHeight="1" thickBot="1" x14ac:dyDescent="0.3">
      <c r="A2" s="46"/>
      <c r="B2" s="47"/>
      <c r="C2" s="63" t="s">
        <v>73</v>
      </c>
      <c r="D2" s="65" t="s">
        <v>74</v>
      </c>
      <c r="E2" s="66"/>
    </row>
    <row r="3" spans="1:14" ht="20.100000000000001" customHeight="1" thickBot="1" x14ac:dyDescent="0.3">
      <c r="A3" s="48"/>
      <c r="B3" s="49"/>
      <c r="C3" s="64"/>
      <c r="D3" s="50" t="s">
        <v>75</v>
      </c>
      <c r="E3" s="51"/>
    </row>
    <row r="4" spans="1:14" ht="20.100000000000001" customHeight="1" thickBot="1" x14ac:dyDescent="0.3">
      <c r="A4" s="48"/>
      <c r="B4" s="49"/>
      <c r="C4" s="67" t="s">
        <v>76</v>
      </c>
      <c r="D4" s="69" t="s">
        <v>77</v>
      </c>
      <c r="E4" s="70"/>
    </row>
    <row r="5" spans="1:14" ht="20.100000000000001" customHeight="1" thickBot="1" x14ac:dyDescent="0.3">
      <c r="A5" s="52"/>
      <c r="B5" s="53"/>
      <c r="C5" s="68"/>
      <c r="D5" s="71" t="s">
        <v>78</v>
      </c>
      <c r="E5" s="72"/>
    </row>
    <row r="6" spans="1:14" s="3" customFormat="1" ht="20.100000000000001" customHeight="1" x14ac:dyDescent="0.25">
      <c r="A6" s="54"/>
      <c r="B6" s="54"/>
      <c r="C6" s="54"/>
      <c r="D6" s="54"/>
      <c r="E6" s="54"/>
    </row>
    <row r="7" spans="1:14" s="3" customFormat="1" ht="20.100000000000001" customHeight="1" x14ac:dyDescent="0.25">
      <c r="A7" s="25" t="s">
        <v>33</v>
      </c>
      <c r="B7" s="25"/>
      <c r="C7" s="34">
        <v>45015</v>
      </c>
      <c r="D7" s="25" t="s">
        <v>34</v>
      </c>
      <c r="E7" s="55">
        <v>20230300236</v>
      </c>
      <c r="F7" s="45"/>
    </row>
    <row r="8" spans="1:14" s="3" customFormat="1" ht="20.100000000000001" customHeight="1" x14ac:dyDescent="0.25">
      <c r="A8" s="19"/>
      <c r="B8" s="19"/>
      <c r="C8" s="19"/>
      <c r="D8" s="19"/>
      <c r="E8" s="19"/>
      <c r="F8" s="45"/>
    </row>
    <row r="9" spans="1:14" s="3" customFormat="1" ht="20.100000000000001" customHeight="1" x14ac:dyDescent="0.25">
      <c r="A9" s="25" t="s">
        <v>35</v>
      </c>
      <c r="B9" s="25"/>
      <c r="C9" s="26" t="s">
        <v>114</v>
      </c>
      <c r="D9" s="27" t="s">
        <v>36</v>
      </c>
      <c r="E9" s="91" t="s">
        <v>115</v>
      </c>
      <c r="F9" s="45"/>
      <c r="M9" s="62"/>
      <c r="N9" s="62"/>
    </row>
    <row r="10" spans="1:14" s="3" customFormat="1" ht="20.100000000000001" customHeight="1" x14ac:dyDescent="0.25">
      <c r="A10" s="19"/>
      <c r="B10" s="19"/>
      <c r="C10" s="19"/>
      <c r="D10" s="19"/>
      <c r="E10" s="19"/>
      <c r="M10" s="62"/>
      <c r="N10" s="62"/>
    </row>
    <row r="11" spans="1:14" s="3" customFormat="1" ht="20.100000000000001" customHeight="1" x14ac:dyDescent="0.2">
      <c r="A11" s="60" t="s">
        <v>79</v>
      </c>
      <c r="B11" s="61"/>
      <c r="C11" s="26" t="s">
        <v>114</v>
      </c>
      <c r="D11" s="27" t="s">
        <v>80</v>
      </c>
      <c r="E11" s="56" t="s">
        <v>81</v>
      </c>
      <c r="M11" s="24"/>
      <c r="N11" s="24"/>
    </row>
    <row r="12" spans="1:14" s="3" customFormat="1" ht="20.100000000000001" customHeight="1" x14ac:dyDescent="0.25">
      <c r="A12" s="19"/>
      <c r="B12" s="19"/>
      <c r="C12" s="19"/>
      <c r="D12" s="19"/>
      <c r="E12" s="19"/>
      <c r="M12" s="24"/>
      <c r="N12" s="24"/>
    </row>
    <row r="13" spans="1:14" s="3" customFormat="1" ht="20.100000000000001" customHeight="1" x14ac:dyDescent="0.2">
      <c r="A13" s="25" t="s">
        <v>37</v>
      </c>
      <c r="B13" s="25"/>
      <c r="C13" s="28" t="s">
        <v>116</v>
      </c>
      <c r="D13" s="27" t="s">
        <v>38</v>
      </c>
      <c r="E13" s="26" t="s">
        <v>43</v>
      </c>
      <c r="M13" s="24"/>
      <c r="N13" s="24"/>
    </row>
    <row r="14" spans="1:14" s="3" customFormat="1" ht="20.100000000000001" customHeight="1" x14ac:dyDescent="0.25">
      <c r="A14" s="19"/>
      <c r="B14" s="19"/>
      <c r="C14" s="19"/>
      <c r="D14" s="19"/>
      <c r="E14" s="19"/>
      <c r="M14" s="24"/>
      <c r="N14" s="24"/>
    </row>
    <row r="15" spans="1:14" s="3" customFormat="1" ht="20.100000000000001" customHeight="1" x14ac:dyDescent="0.2">
      <c r="A15" s="25" t="s">
        <v>39</v>
      </c>
      <c r="B15" s="25"/>
      <c r="C15" s="34">
        <v>45007</v>
      </c>
      <c r="D15" s="27" t="s">
        <v>40</v>
      </c>
      <c r="E15" s="30" t="s">
        <v>82</v>
      </c>
      <c r="M15" s="24"/>
      <c r="N15" s="24"/>
    </row>
    <row r="16" spans="1:14" s="3" customFormat="1" ht="29.65" customHeight="1" x14ac:dyDescent="0.25">
      <c r="A16" s="19"/>
      <c r="B16" s="19"/>
      <c r="C16" s="19"/>
      <c r="D16" s="19"/>
      <c r="E16" s="19"/>
      <c r="M16" s="24"/>
      <c r="N16" s="24"/>
    </row>
    <row r="17" spans="1:14" s="3" customFormat="1" ht="20.100000000000001" customHeight="1" x14ac:dyDescent="0.2">
      <c r="A17" s="25" t="s">
        <v>41</v>
      </c>
      <c r="B17" s="25"/>
      <c r="C17" s="26"/>
      <c r="D17" s="21"/>
      <c r="E17" s="20"/>
      <c r="M17" s="29"/>
      <c r="N17" s="29"/>
    </row>
    <row r="18" spans="1:14" s="3" customFormat="1" ht="20.100000000000001" customHeight="1" x14ac:dyDescent="0.25">
      <c r="A18" s="19"/>
      <c r="B18" s="19"/>
      <c r="C18" s="19"/>
      <c r="D18" s="19"/>
      <c r="E18" s="19"/>
      <c r="M18" s="29"/>
      <c r="N18" s="29"/>
    </row>
    <row r="19" spans="1:14" s="3" customFormat="1" ht="30.75" customHeight="1" x14ac:dyDescent="0.25">
      <c r="A19" s="25" t="s">
        <v>42</v>
      </c>
      <c r="B19" s="25"/>
      <c r="C19" s="26"/>
      <c r="D19" s="27" t="s">
        <v>83</v>
      </c>
      <c r="E19" s="30"/>
      <c r="F19" s="18"/>
      <c r="M19" s="31"/>
      <c r="N19" s="31"/>
    </row>
    <row r="20" spans="1:14" s="3" customFormat="1" ht="20.100000000000001" customHeight="1" x14ac:dyDescent="0.25">
      <c r="A20" s="19"/>
      <c r="B20" s="19"/>
      <c r="C20" s="19"/>
      <c r="D20" s="19"/>
      <c r="E20" s="19"/>
      <c r="F20" s="21"/>
      <c r="M20" s="31"/>
      <c r="N20" s="31"/>
    </row>
    <row r="21" spans="1:14" s="3" customFormat="1" ht="20.100000000000001" customHeight="1" x14ac:dyDescent="0.25">
      <c r="A21" s="25" t="s">
        <v>84</v>
      </c>
      <c r="B21" s="25"/>
      <c r="C21" s="57"/>
      <c r="D21" s="22"/>
      <c r="E21" s="33"/>
      <c r="F21" s="18"/>
      <c r="M21" s="31"/>
      <c r="N21" s="31"/>
    </row>
    <row r="22" spans="1:14" s="3" customFormat="1" ht="20.100000000000001" customHeight="1" x14ac:dyDescent="0.2">
      <c r="A22" s="8"/>
      <c r="B22" s="8"/>
      <c r="C22" s="1"/>
      <c r="D22" s="1"/>
      <c r="E22" s="1"/>
      <c r="F22" s="1"/>
      <c r="M22" s="32"/>
      <c r="N22" s="32"/>
    </row>
    <row r="23" spans="1:14" s="3" customFormat="1" ht="30" customHeight="1" x14ac:dyDescent="0.2">
      <c r="A23" s="17" t="s">
        <v>1</v>
      </c>
      <c r="B23" s="17" t="s">
        <v>96</v>
      </c>
      <c r="C23" s="17" t="s">
        <v>2</v>
      </c>
      <c r="D23" s="17" t="s">
        <v>0</v>
      </c>
      <c r="E23" s="17" t="s">
        <v>32</v>
      </c>
      <c r="F23" s="73" t="s">
        <v>94</v>
      </c>
      <c r="G23" s="73" t="s">
        <v>95</v>
      </c>
      <c r="M23" s="32"/>
      <c r="N23" s="32"/>
    </row>
    <row r="24" spans="1:14" ht="20.100000000000001" customHeight="1" x14ac:dyDescent="0.2">
      <c r="A24" s="4" t="s">
        <v>45</v>
      </c>
      <c r="B24" s="4">
        <v>200114110</v>
      </c>
      <c r="C24" s="42" t="s">
        <v>55</v>
      </c>
      <c r="D24" s="4">
        <v>4</v>
      </c>
      <c r="E24" s="6"/>
      <c r="F24" s="74">
        <v>0</v>
      </c>
      <c r="G24" s="75">
        <f>F24*D24</f>
        <v>0</v>
      </c>
    </row>
    <row r="25" spans="1:14" ht="20.100000000000001" customHeight="1" x14ac:dyDescent="0.2">
      <c r="A25" s="4" t="s">
        <v>3</v>
      </c>
      <c r="B25" s="4" t="s">
        <v>56</v>
      </c>
      <c r="C25" s="42" t="s">
        <v>52</v>
      </c>
      <c r="D25" s="4">
        <v>4</v>
      </c>
      <c r="E25" s="6"/>
      <c r="F25" s="74">
        <v>0</v>
      </c>
      <c r="G25" s="75">
        <f t="shared" ref="G25:G26" si="0">F25*D25</f>
        <v>0</v>
      </c>
    </row>
    <row r="26" spans="1:14" ht="20.100000000000001" customHeight="1" x14ac:dyDescent="0.2">
      <c r="A26" s="4" t="s">
        <v>46</v>
      </c>
      <c r="B26" s="4" t="s">
        <v>57</v>
      </c>
      <c r="C26" s="42" t="s">
        <v>58</v>
      </c>
      <c r="D26" s="4">
        <v>5</v>
      </c>
      <c r="E26" s="6"/>
      <c r="F26" s="74">
        <v>0</v>
      </c>
      <c r="G26" s="75">
        <f>F26*D26</f>
        <v>0</v>
      </c>
    </row>
    <row r="27" spans="1:14" ht="20.100000000000001" customHeight="1" x14ac:dyDescent="0.2">
      <c r="A27" s="4" t="s">
        <v>4</v>
      </c>
      <c r="B27" s="4" t="s">
        <v>59</v>
      </c>
      <c r="C27" s="42" t="s">
        <v>51</v>
      </c>
      <c r="D27" s="4">
        <v>4</v>
      </c>
      <c r="E27" s="6"/>
      <c r="F27" s="74">
        <v>0</v>
      </c>
      <c r="G27" s="75">
        <f t="shared" ref="G27:G42" si="1">F27*D27</f>
        <v>0</v>
      </c>
    </row>
    <row r="28" spans="1:14" ht="20.100000000000001" customHeight="1" x14ac:dyDescent="0.2">
      <c r="A28" s="43" t="s">
        <v>5</v>
      </c>
      <c r="B28" s="43" t="s">
        <v>48</v>
      </c>
      <c r="C28" s="42" t="s">
        <v>60</v>
      </c>
      <c r="D28" s="4">
        <v>4</v>
      </c>
      <c r="E28" s="6"/>
      <c r="F28" s="74">
        <v>0</v>
      </c>
      <c r="G28" s="75">
        <f t="shared" si="1"/>
        <v>0</v>
      </c>
    </row>
    <row r="29" spans="1:14" ht="20.100000000000001" customHeight="1" x14ac:dyDescent="0.2">
      <c r="A29" s="43" t="s">
        <v>6</v>
      </c>
      <c r="B29" s="44">
        <v>190703806</v>
      </c>
      <c r="C29" s="42" t="s">
        <v>61</v>
      </c>
      <c r="D29" s="4">
        <v>2</v>
      </c>
      <c r="E29" s="6"/>
      <c r="F29" s="74">
        <v>0</v>
      </c>
      <c r="G29" s="75">
        <f t="shared" si="1"/>
        <v>0</v>
      </c>
    </row>
    <row r="30" spans="1:14" ht="20.100000000000001" customHeight="1" x14ac:dyDescent="0.2">
      <c r="A30" s="43" t="s">
        <v>7</v>
      </c>
      <c r="B30" s="44">
        <v>190703804</v>
      </c>
      <c r="C30" s="42" t="s">
        <v>62</v>
      </c>
      <c r="D30" s="4">
        <v>3</v>
      </c>
      <c r="E30" s="6"/>
      <c r="F30" s="74">
        <v>0</v>
      </c>
      <c r="G30" s="75">
        <f t="shared" si="1"/>
        <v>0</v>
      </c>
    </row>
    <row r="31" spans="1:14" ht="20.100000000000001" customHeight="1" x14ac:dyDescent="0.2">
      <c r="A31" s="43" t="s">
        <v>8</v>
      </c>
      <c r="B31" s="44">
        <v>200114130</v>
      </c>
      <c r="C31" s="42" t="s">
        <v>63</v>
      </c>
      <c r="D31" s="4">
        <v>3</v>
      </c>
      <c r="E31" s="6"/>
      <c r="F31" s="74">
        <v>0</v>
      </c>
      <c r="G31" s="75">
        <f t="shared" si="1"/>
        <v>0</v>
      </c>
    </row>
    <row r="32" spans="1:14" ht="20.100000000000001" customHeight="1" x14ac:dyDescent="0.2">
      <c r="A32" s="43" t="s">
        <v>9</v>
      </c>
      <c r="B32" s="44">
        <v>200114131</v>
      </c>
      <c r="C32" s="42" t="s">
        <v>64</v>
      </c>
      <c r="D32" s="4">
        <v>3</v>
      </c>
      <c r="E32" s="6"/>
      <c r="F32" s="74">
        <v>0</v>
      </c>
      <c r="G32" s="75">
        <f t="shared" si="1"/>
        <v>0</v>
      </c>
    </row>
    <row r="33" spans="1:7" ht="20.100000000000001" customHeight="1" x14ac:dyDescent="0.2">
      <c r="A33" s="43" t="s">
        <v>10</v>
      </c>
      <c r="B33" s="44">
        <v>200114132</v>
      </c>
      <c r="C33" s="42" t="s">
        <v>65</v>
      </c>
      <c r="D33" s="4">
        <v>3</v>
      </c>
      <c r="E33" s="6"/>
      <c r="F33" s="74">
        <v>0</v>
      </c>
      <c r="G33" s="75">
        <f t="shared" si="1"/>
        <v>0</v>
      </c>
    </row>
    <row r="34" spans="1:7" ht="20.100000000000001" customHeight="1" x14ac:dyDescent="0.2">
      <c r="A34" s="43" t="s">
        <v>11</v>
      </c>
      <c r="B34" s="44">
        <v>200114133</v>
      </c>
      <c r="C34" s="42" t="s">
        <v>66</v>
      </c>
      <c r="D34" s="4">
        <v>2</v>
      </c>
      <c r="E34" s="6"/>
      <c r="F34" s="74">
        <v>0</v>
      </c>
      <c r="G34" s="75">
        <f t="shared" si="1"/>
        <v>0</v>
      </c>
    </row>
    <row r="35" spans="1:7" ht="20.100000000000001" customHeight="1" x14ac:dyDescent="0.2">
      <c r="A35" s="43" t="s">
        <v>12</v>
      </c>
      <c r="B35" s="44">
        <v>200114134</v>
      </c>
      <c r="C35" s="42" t="s">
        <v>67</v>
      </c>
      <c r="D35" s="4">
        <v>4</v>
      </c>
      <c r="E35" s="6"/>
      <c r="F35" s="74">
        <v>0</v>
      </c>
      <c r="G35" s="75">
        <f t="shared" si="1"/>
        <v>0</v>
      </c>
    </row>
    <row r="36" spans="1:7" ht="20.100000000000001" customHeight="1" x14ac:dyDescent="0.2">
      <c r="A36" s="43" t="s">
        <v>13</v>
      </c>
      <c r="B36" s="44">
        <v>200114135</v>
      </c>
      <c r="C36" s="42" t="s">
        <v>68</v>
      </c>
      <c r="D36" s="4">
        <v>3</v>
      </c>
      <c r="E36" s="6"/>
      <c r="F36" s="74">
        <v>0</v>
      </c>
      <c r="G36" s="75">
        <f t="shared" si="1"/>
        <v>0</v>
      </c>
    </row>
    <row r="37" spans="1:7" ht="20.100000000000001" customHeight="1" x14ac:dyDescent="0.2">
      <c r="A37" s="43" t="s">
        <v>14</v>
      </c>
      <c r="B37" s="44">
        <v>200114123</v>
      </c>
      <c r="C37" s="42" t="s">
        <v>69</v>
      </c>
      <c r="D37" s="4">
        <v>2</v>
      </c>
      <c r="E37" s="6"/>
      <c r="F37" s="74">
        <v>0</v>
      </c>
      <c r="G37" s="75">
        <f t="shared" si="1"/>
        <v>0</v>
      </c>
    </row>
    <row r="38" spans="1:7" ht="20.100000000000001" customHeight="1" x14ac:dyDescent="0.2">
      <c r="A38" s="43" t="s">
        <v>15</v>
      </c>
      <c r="B38" s="44">
        <v>200114124</v>
      </c>
      <c r="C38" s="42" t="s">
        <v>70</v>
      </c>
      <c r="D38" s="4">
        <v>3</v>
      </c>
      <c r="E38" s="6"/>
      <c r="F38" s="74">
        <v>0</v>
      </c>
      <c r="G38" s="75">
        <f t="shared" si="1"/>
        <v>0</v>
      </c>
    </row>
    <row r="39" spans="1:7" ht="20.100000000000001" customHeight="1" x14ac:dyDescent="0.2">
      <c r="A39" s="43" t="s">
        <v>16</v>
      </c>
      <c r="B39" s="44">
        <v>200114125</v>
      </c>
      <c r="C39" s="42" t="s">
        <v>71</v>
      </c>
      <c r="D39" s="4">
        <v>1</v>
      </c>
      <c r="E39" s="6"/>
      <c r="F39" s="74">
        <v>0</v>
      </c>
      <c r="G39" s="75">
        <f t="shared" si="1"/>
        <v>0</v>
      </c>
    </row>
    <row r="40" spans="1:7" ht="20.100000000000001" customHeight="1" x14ac:dyDescent="0.2">
      <c r="A40" s="43" t="s">
        <v>17</v>
      </c>
      <c r="B40" s="44">
        <v>200114126</v>
      </c>
      <c r="C40" s="42" t="s">
        <v>72</v>
      </c>
      <c r="D40" s="4">
        <v>3</v>
      </c>
      <c r="E40" s="6"/>
      <c r="F40" s="74">
        <v>0</v>
      </c>
      <c r="G40" s="75">
        <f t="shared" si="1"/>
        <v>0</v>
      </c>
    </row>
    <row r="41" spans="1:7" ht="20.100000000000001" customHeight="1" x14ac:dyDescent="0.25">
      <c r="A41" s="43"/>
      <c r="B41" s="44"/>
      <c r="C41" s="42"/>
      <c r="D41" s="76">
        <f>SUM(D24:D40)</f>
        <v>53</v>
      </c>
      <c r="E41" s="59"/>
      <c r="F41" s="74">
        <v>0</v>
      </c>
      <c r="G41" s="75">
        <f t="shared" si="1"/>
        <v>0</v>
      </c>
    </row>
    <row r="42" spans="1:7" ht="20.100000000000001" customHeight="1" x14ac:dyDescent="0.2">
      <c r="A42" s="43" t="s">
        <v>44</v>
      </c>
      <c r="B42" s="44">
        <v>210228152</v>
      </c>
      <c r="C42" s="42" t="s">
        <v>50</v>
      </c>
      <c r="D42" s="77">
        <v>5</v>
      </c>
      <c r="E42" s="6"/>
      <c r="F42" s="74">
        <v>0</v>
      </c>
      <c r="G42" s="75">
        <f t="shared" si="1"/>
        <v>0</v>
      </c>
    </row>
    <row r="43" spans="1:7" ht="20.100000000000001" customHeight="1" x14ac:dyDescent="0.25">
      <c r="A43" s="36"/>
      <c r="B43" s="36"/>
      <c r="C43" s="36"/>
      <c r="D43" s="36"/>
      <c r="E43" s="36"/>
      <c r="F43" s="78" t="s">
        <v>97</v>
      </c>
      <c r="G43" s="79">
        <f>SUM(G34:G42)</f>
        <v>0</v>
      </c>
    </row>
    <row r="44" spans="1:7" ht="20.100000000000001" customHeight="1" x14ac:dyDescent="0.25">
      <c r="A44" s="36"/>
      <c r="B44" s="36"/>
      <c r="C44" s="36"/>
      <c r="D44" s="35"/>
      <c r="E44" s="35"/>
      <c r="F44" s="78" t="s">
        <v>98</v>
      </c>
      <c r="G44" s="79">
        <f>+G43*0.12</f>
        <v>0</v>
      </c>
    </row>
    <row r="45" spans="1:7" ht="20.100000000000001" customHeight="1" x14ac:dyDescent="0.25">
      <c r="A45" s="36"/>
      <c r="B45" s="36"/>
      <c r="C45" s="36"/>
      <c r="D45" s="35"/>
      <c r="E45" s="35"/>
      <c r="F45" s="78" t="s">
        <v>99</v>
      </c>
      <c r="G45" s="79">
        <f>+G43+G44</f>
        <v>0</v>
      </c>
    </row>
    <row r="46" spans="1:7" ht="20.100000000000001" customHeight="1" x14ac:dyDescent="0.25">
      <c r="A46" s="36"/>
      <c r="B46" s="36"/>
      <c r="C46" s="36"/>
      <c r="D46" s="35"/>
      <c r="E46" s="35"/>
    </row>
    <row r="47" spans="1:7" ht="20.100000000000001" customHeight="1" x14ac:dyDescent="0.25">
      <c r="A47" s="36"/>
      <c r="B47" s="36"/>
      <c r="C47" s="36"/>
      <c r="D47" s="35"/>
      <c r="E47" s="35"/>
    </row>
    <row r="48" spans="1:7" ht="20.100000000000001" customHeight="1" x14ac:dyDescent="0.25">
      <c r="A48" s="36"/>
      <c r="B48" s="36"/>
      <c r="C48" s="36"/>
      <c r="D48" s="36"/>
      <c r="E48" s="36"/>
    </row>
    <row r="49" spans="1:5" ht="20.100000000000001" customHeight="1" x14ac:dyDescent="0.25">
      <c r="A49" s="7"/>
      <c r="B49" s="8"/>
      <c r="C49" s="9"/>
      <c r="D49" s="9"/>
      <c r="E49" s="9"/>
    </row>
    <row r="50" spans="1:5" ht="20.100000000000001" customHeight="1" x14ac:dyDescent="0.25">
      <c r="A50" s="7"/>
      <c r="B50" s="8"/>
      <c r="C50" s="9"/>
      <c r="D50" s="9"/>
      <c r="E50" s="9"/>
    </row>
    <row r="51" spans="1:5" ht="20.100000000000001" customHeight="1" x14ac:dyDescent="0.2">
      <c r="B51" s="39"/>
      <c r="C51" s="37" t="s">
        <v>47</v>
      </c>
      <c r="D51" s="38"/>
      <c r="E51" s="15"/>
    </row>
    <row r="52" spans="1:5" ht="20.100000000000001" customHeight="1" x14ac:dyDescent="0.25">
      <c r="B52" s="14" t="s">
        <v>18</v>
      </c>
      <c r="C52" s="14" t="s">
        <v>19</v>
      </c>
      <c r="E52" s="7"/>
    </row>
    <row r="53" spans="1:5" ht="20.100000000000001" customHeight="1" x14ac:dyDescent="0.25">
      <c r="B53" s="6"/>
      <c r="C53" s="23" t="s">
        <v>29</v>
      </c>
      <c r="E53" s="7"/>
    </row>
    <row r="54" spans="1:5" ht="20.100000000000001" customHeight="1" x14ac:dyDescent="0.25">
      <c r="B54" s="5">
        <v>1</v>
      </c>
      <c r="C54" s="6" t="s">
        <v>30</v>
      </c>
      <c r="E54" s="7"/>
    </row>
    <row r="55" spans="1:5" ht="20.100000000000001" customHeight="1" x14ac:dyDescent="0.25">
      <c r="B55" s="5">
        <v>1</v>
      </c>
      <c r="C55" s="6" t="s">
        <v>31</v>
      </c>
      <c r="E55" s="7"/>
    </row>
    <row r="56" spans="1:5" ht="20.100000000000001" customHeight="1" x14ac:dyDescent="0.25">
      <c r="B56" s="5">
        <v>1</v>
      </c>
      <c r="C56" s="6" t="s">
        <v>85</v>
      </c>
      <c r="E56" s="7"/>
    </row>
    <row r="57" spans="1:5" ht="20.100000000000001" customHeight="1" x14ac:dyDescent="0.25">
      <c r="B57" s="5">
        <v>1</v>
      </c>
      <c r="C57" s="6" t="s">
        <v>28</v>
      </c>
      <c r="E57" s="7"/>
    </row>
    <row r="58" spans="1:5" ht="20.100000000000001" customHeight="1" x14ac:dyDescent="0.25">
      <c r="B58" s="5">
        <v>1</v>
      </c>
      <c r="C58" s="6" t="s">
        <v>27</v>
      </c>
      <c r="E58" s="7"/>
    </row>
    <row r="59" spans="1:5" ht="20.100000000000001" customHeight="1" x14ac:dyDescent="0.25">
      <c r="B59" s="5"/>
      <c r="C59" s="6"/>
      <c r="E59" s="7"/>
    </row>
    <row r="60" spans="1:5" ht="20.100000000000001" customHeight="1" x14ac:dyDescent="0.25">
      <c r="B60" s="14">
        <f ca="1">SUM(B54:B60)</f>
        <v>0</v>
      </c>
      <c r="C60" s="58"/>
      <c r="E60" s="7"/>
    </row>
    <row r="62" spans="1:5" ht="20.100000000000001" customHeight="1" x14ac:dyDescent="0.25">
      <c r="B62" s="6"/>
      <c r="C62" s="23" t="s">
        <v>26</v>
      </c>
      <c r="E62" s="16"/>
    </row>
    <row r="63" spans="1:5" ht="20.100000000000001" customHeight="1" x14ac:dyDescent="0.2">
      <c r="B63" s="4"/>
      <c r="C63" s="6"/>
    </row>
    <row r="64" spans="1:5" ht="20.100000000000001" customHeight="1" x14ac:dyDescent="0.2">
      <c r="B64" s="4">
        <v>1</v>
      </c>
      <c r="C64" s="1" t="s">
        <v>86</v>
      </c>
    </row>
    <row r="65" spans="2:5" ht="20.100000000000001" customHeight="1" x14ac:dyDescent="0.2">
      <c r="B65" s="4">
        <v>1</v>
      </c>
      <c r="C65" s="1" t="s">
        <v>87</v>
      </c>
    </row>
    <row r="66" spans="2:5" ht="20.100000000000001" customHeight="1" x14ac:dyDescent="0.2">
      <c r="B66" s="4">
        <v>1</v>
      </c>
      <c r="C66" s="6" t="s">
        <v>88</v>
      </c>
    </row>
    <row r="67" spans="2:5" ht="20.100000000000001" customHeight="1" x14ac:dyDescent="0.2">
      <c r="B67" s="5">
        <v>1</v>
      </c>
      <c r="C67" s="6" t="s">
        <v>89</v>
      </c>
    </row>
    <row r="68" spans="2:5" ht="20.100000000000001" customHeight="1" x14ac:dyDescent="0.2">
      <c r="B68" s="5">
        <v>1</v>
      </c>
      <c r="C68" s="6" t="s">
        <v>90</v>
      </c>
    </row>
    <row r="69" spans="2:5" ht="20.100000000000001" customHeight="1" x14ac:dyDescent="0.2">
      <c r="B69" s="5"/>
      <c r="C69" s="6"/>
    </row>
    <row r="70" spans="2:5" ht="20.100000000000001" customHeight="1" x14ac:dyDescent="0.25">
      <c r="B70" s="40">
        <v>7</v>
      </c>
      <c r="C70" s="6"/>
      <c r="E70" s="16"/>
    </row>
    <row r="71" spans="2:5" ht="20.100000000000001" customHeight="1" x14ac:dyDescent="0.25">
      <c r="B71" s="41"/>
      <c r="E71" s="16"/>
    </row>
    <row r="72" spans="2:5" ht="20.100000000000001" customHeight="1" x14ac:dyDescent="0.25">
      <c r="B72" s="6"/>
      <c r="C72" s="23" t="s">
        <v>49</v>
      </c>
    </row>
    <row r="73" spans="2:5" ht="20.100000000000001" customHeight="1" x14ac:dyDescent="0.2">
      <c r="B73" s="5">
        <v>1</v>
      </c>
      <c r="C73" s="6" t="s">
        <v>20</v>
      </c>
    </row>
    <row r="74" spans="2:5" ht="20.100000000000001" customHeight="1" x14ac:dyDescent="0.2">
      <c r="B74" s="5">
        <v>1</v>
      </c>
      <c r="C74" s="6" t="s">
        <v>53</v>
      </c>
    </row>
    <row r="75" spans="2:5" ht="20.100000000000001" customHeight="1" x14ac:dyDescent="0.2">
      <c r="B75" s="5">
        <v>1</v>
      </c>
      <c r="C75" s="6" t="s">
        <v>91</v>
      </c>
    </row>
    <row r="76" spans="2:5" ht="20.100000000000001" customHeight="1" x14ac:dyDescent="0.2">
      <c r="B76" s="5">
        <v>1</v>
      </c>
      <c r="C76" s="6" t="s">
        <v>21</v>
      </c>
    </row>
    <row r="77" spans="2:5" ht="20.100000000000001" customHeight="1" x14ac:dyDescent="0.2">
      <c r="B77" s="5">
        <v>1</v>
      </c>
      <c r="C77" s="6" t="s">
        <v>92</v>
      </c>
    </row>
    <row r="78" spans="2:5" ht="20.100000000000001" customHeight="1" x14ac:dyDescent="0.2">
      <c r="B78" s="5">
        <v>1</v>
      </c>
      <c r="C78" s="6" t="s">
        <v>22</v>
      </c>
    </row>
    <row r="79" spans="2:5" ht="20.100000000000001" customHeight="1" x14ac:dyDescent="0.2">
      <c r="B79" s="5">
        <v>1</v>
      </c>
      <c r="C79" s="6" t="s">
        <v>23</v>
      </c>
    </row>
    <row r="80" spans="2:5" ht="20.100000000000001" customHeight="1" x14ac:dyDescent="0.2">
      <c r="B80" s="5">
        <v>1</v>
      </c>
      <c r="C80" s="6" t="s">
        <v>93</v>
      </c>
    </row>
    <row r="81" spans="1:5" ht="20.100000000000001" customHeight="1" x14ac:dyDescent="0.2">
      <c r="B81" s="5"/>
      <c r="C81" s="6"/>
    </row>
    <row r="82" spans="1:5" ht="20.100000000000001" customHeight="1" x14ac:dyDescent="0.2">
      <c r="B82" s="5">
        <v>8</v>
      </c>
      <c r="C82" s="6" t="s">
        <v>54</v>
      </c>
    </row>
    <row r="83" spans="1:5" ht="20.100000000000001" customHeight="1" x14ac:dyDescent="0.2">
      <c r="B83" s="5">
        <v>1</v>
      </c>
      <c r="C83" s="6" t="s">
        <v>24</v>
      </c>
    </row>
    <row r="84" spans="1:5" ht="20.100000000000001" customHeight="1" x14ac:dyDescent="0.2">
      <c r="B84" s="5">
        <v>10</v>
      </c>
      <c r="C84" s="6" t="s">
        <v>25</v>
      </c>
    </row>
    <row r="85" spans="1:5" ht="20.100000000000001" customHeight="1" x14ac:dyDescent="0.2">
      <c r="B85" s="40">
        <f>SUM(B73:B84)</f>
        <v>27</v>
      </c>
      <c r="C85" s="6"/>
    </row>
    <row r="87" spans="1:5" ht="20.100000000000001" customHeight="1" x14ac:dyDescent="0.2">
      <c r="A87" s="10"/>
      <c r="B87" s="80"/>
      <c r="C87" s="81"/>
      <c r="D87" s="11"/>
      <c r="E87" s="11"/>
    </row>
    <row r="88" spans="1:5" ht="20.100000000000001" customHeight="1" x14ac:dyDescent="0.25">
      <c r="A88" s="12"/>
      <c r="B88" s="82"/>
      <c r="C88" s="81"/>
      <c r="D88" s="11"/>
      <c r="E88" s="11"/>
    </row>
    <row r="89" spans="1:5" ht="20.100000000000001" customHeight="1" x14ac:dyDescent="0.2">
      <c r="B89" s="6"/>
      <c r="C89" s="6"/>
    </row>
    <row r="90" spans="1:5" ht="20.100000000000001" customHeight="1" x14ac:dyDescent="0.2">
      <c r="B90" s="6"/>
      <c r="C90" s="6"/>
    </row>
    <row r="91" spans="1:5" ht="20.100000000000001" customHeight="1" x14ac:dyDescent="0.2">
      <c r="B91" s="6"/>
      <c r="C91" s="6"/>
    </row>
    <row r="92" spans="1:5" ht="20.100000000000001" customHeight="1" x14ac:dyDescent="0.2">
      <c r="B92" s="6"/>
      <c r="C92" s="6"/>
    </row>
    <row r="93" spans="1:5" ht="20.100000000000001" customHeight="1" x14ac:dyDescent="0.2">
      <c r="B93" s="6"/>
      <c r="C93" s="6"/>
    </row>
    <row r="95" spans="1:5" ht="20.100000000000001" customHeight="1" x14ac:dyDescent="0.25">
      <c r="B95" s="83" t="s">
        <v>100</v>
      </c>
      <c r="C95" s="84" t="s">
        <v>101</v>
      </c>
    </row>
    <row r="96" spans="1:5" ht="20.100000000000001" customHeight="1" x14ac:dyDescent="0.25">
      <c r="B96" s="85"/>
      <c r="C96" s="84" t="s">
        <v>102</v>
      </c>
    </row>
    <row r="97" spans="2:3" ht="20.100000000000001" customHeight="1" x14ac:dyDescent="0.25">
      <c r="B97" s="85"/>
      <c r="C97" s="84" t="s">
        <v>103</v>
      </c>
    </row>
    <row r="98" spans="2:3" ht="20.100000000000001" customHeight="1" x14ac:dyDescent="0.25">
      <c r="B98" s="85"/>
      <c r="C98" s="84" t="s">
        <v>104</v>
      </c>
    </row>
    <row r="99" spans="2:3" ht="20.100000000000001" customHeight="1" x14ac:dyDescent="0.25">
      <c r="B99" s="85"/>
      <c r="C99" s="84" t="s">
        <v>105</v>
      </c>
    </row>
    <row r="100" spans="2:3" ht="20.100000000000001" customHeight="1" x14ac:dyDescent="0.25">
      <c r="B100" s="85"/>
      <c r="C100" s="84"/>
    </row>
    <row r="101" spans="2:3" ht="20.100000000000001" customHeight="1" x14ac:dyDescent="0.25">
      <c r="B101" s="86" t="s">
        <v>80</v>
      </c>
      <c r="C101" s="87" t="s">
        <v>106</v>
      </c>
    </row>
    <row r="102" spans="2:3" ht="20.100000000000001" customHeight="1" x14ac:dyDescent="0.25">
      <c r="B102" s="86"/>
      <c r="C102" s="87" t="s">
        <v>107</v>
      </c>
    </row>
    <row r="103" spans="2:3" ht="20.100000000000001" customHeight="1" x14ac:dyDescent="0.25">
      <c r="B103" s="86"/>
      <c r="C103" s="87" t="s">
        <v>108</v>
      </c>
    </row>
    <row r="104" spans="2:3" ht="20.100000000000001" customHeight="1" x14ac:dyDescent="0.25">
      <c r="B104" s="88"/>
      <c r="C104" s="89"/>
    </row>
    <row r="105" spans="2:3" ht="20.100000000000001" customHeight="1" x14ac:dyDescent="0.25">
      <c r="B105" s="88"/>
      <c r="C105" s="89"/>
    </row>
    <row r="106" spans="2:3" ht="20.100000000000001" customHeight="1" x14ac:dyDescent="0.25">
      <c r="B106"/>
      <c r="C106" s="8"/>
    </row>
    <row r="107" spans="2:3" ht="20.100000000000001" customHeight="1" x14ac:dyDescent="0.2">
      <c r="B107" s="8"/>
      <c r="C107" s="8"/>
    </row>
    <row r="108" spans="2:3" ht="20.100000000000001" customHeight="1" x14ac:dyDescent="0.2">
      <c r="B108" s="8"/>
      <c r="C108" s="8"/>
    </row>
    <row r="109" spans="2:3" ht="20.100000000000001" customHeight="1" thickBot="1" x14ac:dyDescent="0.25">
      <c r="B109" s="1" t="s">
        <v>109</v>
      </c>
      <c r="C109" s="90"/>
    </row>
    <row r="110" spans="2:3" ht="20.100000000000001" customHeight="1" x14ac:dyDescent="0.25">
      <c r="B110"/>
      <c r="C110"/>
    </row>
    <row r="111" spans="2:3" ht="20.100000000000001" customHeight="1" x14ac:dyDescent="0.25">
      <c r="B111"/>
      <c r="C111"/>
    </row>
    <row r="112" spans="2:3" ht="20.100000000000001" customHeight="1" thickBot="1" x14ac:dyDescent="0.25">
      <c r="B112" s="1" t="s">
        <v>110</v>
      </c>
      <c r="C112" s="90"/>
    </row>
    <row r="115" spans="2:3" ht="20.100000000000001" customHeight="1" x14ac:dyDescent="0.25">
      <c r="B115"/>
      <c r="C115"/>
    </row>
    <row r="116" spans="2:3" ht="20.100000000000001" customHeight="1" x14ac:dyDescent="0.25">
      <c r="B116"/>
      <c r="C116"/>
    </row>
    <row r="117" spans="2:3" ht="20.100000000000001" customHeight="1" thickBot="1" x14ac:dyDescent="0.25">
      <c r="B117" s="1" t="s">
        <v>111</v>
      </c>
      <c r="C117" s="90"/>
    </row>
    <row r="118" spans="2:3" ht="20.100000000000001" customHeight="1" x14ac:dyDescent="0.25">
      <c r="B118"/>
      <c r="C118"/>
    </row>
    <row r="119" spans="2:3" ht="20.100000000000001" customHeight="1" x14ac:dyDescent="0.25">
      <c r="B119"/>
      <c r="C119"/>
    </row>
    <row r="120" spans="2:3" ht="20.100000000000001" customHeight="1" thickBot="1" x14ac:dyDescent="0.25">
      <c r="B120" s="1" t="s">
        <v>112</v>
      </c>
      <c r="C120" s="90"/>
    </row>
    <row r="121" spans="2:3" ht="20.100000000000001" customHeight="1" x14ac:dyDescent="0.25">
      <c r="B121"/>
      <c r="C121"/>
    </row>
    <row r="122" spans="2:3" ht="20.100000000000001" customHeight="1" x14ac:dyDescent="0.25">
      <c r="B122"/>
      <c r="C122"/>
    </row>
    <row r="123" spans="2:3" ht="20.100000000000001" customHeight="1" thickBot="1" x14ac:dyDescent="0.25">
      <c r="B123" s="1" t="s">
        <v>113</v>
      </c>
      <c r="C123" s="90"/>
    </row>
  </sheetData>
  <mergeCells count="7">
    <mergeCell ref="A11:B11"/>
    <mergeCell ref="M9:N10"/>
    <mergeCell ref="C2:C3"/>
    <mergeCell ref="D2:E2"/>
    <mergeCell ref="C4:C5"/>
    <mergeCell ref="D4:E4"/>
    <mergeCell ref="D5:E5"/>
  </mergeCells>
  <phoneticPr fontId="15" type="noConversion"/>
  <pageMargins left="0.7" right="0.7" top="0.75" bottom="0.75" header="0.3" footer="0.3"/>
  <pageSetup paperSize="9" scale="47" orientation="portrait" horizontalDpi="360" verticalDpi="360" r:id="rId1"/>
  <ignoredErrors>
    <ignoredError sqref="B25:B2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2022-06-29T15:39:35Z</cp:lastPrinted>
  <dcterms:created xsi:type="dcterms:W3CDTF">2022-02-03T13:45:37Z</dcterms:created>
  <dcterms:modified xsi:type="dcterms:W3CDTF">2024-02-26T23:03:42Z</dcterms:modified>
</cp:coreProperties>
</file>