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ORNILLOS ACCESORIOS\"/>
    </mc:Choice>
  </mc:AlternateContent>
  <xr:revisionPtr revIDLastSave="0" documentId="13_ncr:1_{F6947661-77AD-4D01-8DF4-2A99D818CDB4}" xr6:coauthVersionLast="47" xr6:coauthVersionMax="47" xr10:uidLastSave="{00000000-0000-0000-0000-000000000000}"/>
  <bookViews>
    <workbookView xWindow="-120" yWindow="-120" windowWidth="24240" windowHeight="13140" xr2:uid="{85ED50D4-6756-4824-B444-58F42A851A8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D64" i="1"/>
  <c r="G63" i="1"/>
  <c r="G62" i="1"/>
  <c r="G61" i="1"/>
  <c r="D53" i="1"/>
  <c r="G53" i="1" l="1"/>
  <c r="G52" i="1"/>
  <c r="G51" i="1"/>
  <c r="G50" i="1"/>
  <c r="G39" i="1"/>
  <c r="D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40" i="1" l="1"/>
  <c r="G41" i="1" l="1"/>
  <c r="G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2AEFF5E-9EFC-4EA6-A4EC-21A4BF3B121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05F17F9-3F7F-477D-B8D9-1F0B9800A62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2390771-9206-4B7C-A79B-B2B82AE6ACB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AA357FC-ECEB-48FA-B1C4-B661671EA1A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<sst xmlns="http://schemas.openxmlformats.org/spreadsheetml/2006/main" count="131" uniqueCount="109">
  <si>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</si>
  <si>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</si>
  <si>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</si>
  <si>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</si>
  <si>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</si>
  <si>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</si>
  <si>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</si>
  <si>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</si>
  <si>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</si>
  <si>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</si>
  <si>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</si>
  <si>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</si>
  <si>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</si>
  <si>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</si>
  <si>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</si>
  <si>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</si>
  <si>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</si>
  <si>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</si>
  <si>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</si>
  <si>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</si>
  <si>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</si>
  <si>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</si>
  <si>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</si>
  <si>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</si>
  <si>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</si>
  <si>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</si>
  <si>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</si>
  <si>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</si>
  <si>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</si>
  <si>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</si>
  <si>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</si>
  <si>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</si>
  <si>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</si>
  <si>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</si>
  <si>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</si>
  <si>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</si>
  <si>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</si>
  <si>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</si>
  <si>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</si>
  <si>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</si>
  <si>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</si>
  <si>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</si>
  <si>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</si>
  <si>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</si>
  <si>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</si>
  <si>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</si>
  <si>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</si>
  <si>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</si>
  <si>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</si>
  <si>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</si>
  <si>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</si>
  <si>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</si>
  <si>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</si>
  <si>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</si>
  <si>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</si>
  <si>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</si>
  <si>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</si>
  <si>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</si>
  <si>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</si>
  <si>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</si>
  <si>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</si>
  <si>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</si>
  <si>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Ti-115.020</t>
  </si>
  <si>
    <t>ARANDELA 4.5mm TITANIO</t>
  </si>
  <si>
    <t>Subtotal</t>
  </si>
  <si>
    <t>12% IVA</t>
  </si>
  <si>
    <t>Total</t>
  </si>
  <si>
    <t>ENTREGADO POR:</t>
  </si>
  <si>
    <t>RECIBIDO POR:</t>
  </si>
  <si>
    <t>INSRUMENTADOR</t>
  </si>
  <si>
    <t>VERIFICADO POR:</t>
  </si>
  <si>
    <t>OBSERVACIONES</t>
  </si>
  <si>
    <t>102.252</t>
  </si>
  <si>
    <t xml:space="preserve">TORNILLO CORTICAL 3.5*52mm ACERO </t>
  </si>
  <si>
    <t>102.254</t>
  </si>
  <si>
    <t>102.256</t>
  </si>
  <si>
    <t>102.260</t>
  </si>
  <si>
    <t>102.264</t>
  </si>
  <si>
    <t>102.270</t>
  </si>
  <si>
    <t>102.274</t>
  </si>
  <si>
    <t xml:space="preserve">TORNILLO CORTICAL 3.5*54mm ACERO </t>
  </si>
  <si>
    <t xml:space="preserve">TORNILLO CORTICAL 3.5*56mm ACERO </t>
  </si>
  <si>
    <t xml:space="preserve">TORNILLO CORTICAL 3.5*60mm ACERO </t>
  </si>
  <si>
    <t xml:space="preserve">TORNILLO CORTICAL 3.5*64mm ACERO </t>
  </si>
  <si>
    <t xml:space="preserve">TORNILLO CORTICAL 3.5*70mm ACERO </t>
  </si>
  <si>
    <t xml:space="preserve">TORNILLO CORTICAL 3.5*74mm ACERO </t>
  </si>
  <si>
    <t>210734296</t>
  </si>
  <si>
    <t xml:space="preserve">TORNILLO DE  BLOQUEO 3.5*52mm ACERO </t>
  </si>
  <si>
    <t>SF-102.252</t>
  </si>
  <si>
    <t>SF-102.254</t>
  </si>
  <si>
    <t>SF-102.256</t>
  </si>
  <si>
    <t>SF-102.258</t>
  </si>
  <si>
    <t>SF-102.260</t>
  </si>
  <si>
    <t>SF-102.275</t>
  </si>
  <si>
    <t>SF-102.280</t>
  </si>
  <si>
    <t xml:space="preserve">TORNILLO DE  BLOQUEO 3.5*54mm ACERO </t>
  </si>
  <si>
    <t xml:space="preserve">TORNILLO DE  BLOQUEO 3.5*56mm ACERO </t>
  </si>
  <si>
    <t xml:space="preserve">TORNILLO DE  BLOQUEO 3.5*58mm ACERO </t>
  </si>
  <si>
    <t xml:space="preserve">TORNILLO DE  BLOQUEO 3.5*60mm ACERO </t>
  </si>
  <si>
    <t xml:space="preserve">TORNILLO DE  BLOQUEO 3.5*75mm ACERO </t>
  </si>
  <si>
    <t xml:space="preserve">TORNILLO DE  BLOQUEO 3.5*80mm ACERO </t>
  </si>
  <si>
    <t>210937133</t>
  </si>
  <si>
    <t>TORNILLO ESPONJOSO 4.0*55mm ACERO</t>
  </si>
  <si>
    <t>103.50</t>
  </si>
  <si>
    <t>103.55</t>
  </si>
  <si>
    <t>103.60</t>
  </si>
  <si>
    <t>200922658</t>
  </si>
  <si>
    <t>TORNILLO ESPONJOSO 4.0*50mm ACERO</t>
  </si>
  <si>
    <t>TORNILLO ESPONJOSO 4.0*60mm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</si>
</sst>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0.000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7" fontId="9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0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19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165" fontId="2" fillId="0" borderId="12" xfId="2" applyNumberFormat="1" applyFont="1" applyBorder="1" applyAlignment="1">
      <alignment horizontal="left" shrinkToFit="1"/>
    </xf>
    <xf numFmtId="0" fontId="3" fillId="0" borderId="12" xfId="0" applyFont="1" applyBorder="1"/>
    <xf numFmtId="166" fontId="3" fillId="0" borderId="12" xfId="0" applyNumberFormat="1" applyFont="1" applyBorder="1" applyAlignment="1">
      <alignment horizontal="center" vertical="center"/>
    </xf>
    <xf numFmtId="167" fontId="2" fillId="0" borderId="12" xfId="3" applyFont="1" applyBorder="1"/>
    <xf numFmtId="165" fontId="2" fillId="0" borderId="12" xfId="2" applyNumberFormat="1" applyFont="1" applyBorder="1" applyAlignment="1">
      <alignment horizontal="center" shrinkToFit="1"/>
    </xf>
    <xf numFmtId="0" fontId="2" fillId="0" borderId="12" xfId="2" applyFont="1" applyBorder="1" applyAlignment="1">
      <alignment horizontal="center" shrinkToFit="1"/>
    </xf>
    <xf numFmtId="0" fontId="4" fillId="0" borderId="12" xfId="0" applyFont="1" applyBorder="1" applyAlignment="1">
      <alignment horizontal="center"/>
    </xf>
    <xf numFmtId="44" fontId="3" fillId="0" borderId="12" xfId="1" applyFont="1" applyBorder="1" applyAlignment="1"/>
    <xf numFmtId="0" fontId="4" fillId="0" borderId="0" xfId="2" applyFont="1" applyAlignment="1">
      <alignment wrapText="1"/>
    </xf>
    <xf numFmtId="0" fontId="4" fillId="0" borderId="0" xfId="2" applyFont="1" applyAlignment="1">
      <alignment horizontal="right" wrapText="1"/>
    </xf>
    <xf numFmtId="44" fontId="4" fillId="0" borderId="12" xfId="1" applyFont="1" applyFill="1" applyBorder="1" applyAlignment="1"/>
    <xf numFmtId="9" fontId="4" fillId="0" borderId="0" xfId="2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2" fontId="3" fillId="7" borderId="0" xfId="2" applyNumberFormat="1" applyFont="1" applyFill="1" applyAlignment="1" applyProtection="1">
      <alignment horizontal="center" vertical="top" wrapText="1" readingOrder="1"/>
      <protection locked="0"/>
    </xf>
    <xf numFmtId="0" fontId="3" fillId="7" borderId="0" xfId="2" applyFont="1" applyFill="1" applyAlignment="1" applyProtection="1">
      <alignment horizontal="left" vertical="top" wrapText="1" readingOrder="1"/>
      <protection locked="0"/>
    </xf>
    <xf numFmtId="0" fontId="3" fillId="0" borderId="0" xfId="2" applyFont="1" applyAlignment="1">
      <alignment wrapText="1"/>
    </xf>
    <xf numFmtId="0" fontId="15" fillId="0" borderId="0" xfId="2" applyFont="1" applyAlignment="1">
      <alignment horizontal="left" vertical="top"/>
    </xf>
    <xf numFmtId="0" fontId="4" fillId="0" borderId="0" xfId="2" applyFont="1" applyAlignment="1">
      <alignment horizontal="left"/>
    </xf>
    <xf numFmtId="0" fontId="20" fillId="0" borderId="0" xfId="0" applyFont="1"/>
    <xf numFmtId="0" fontId="20" fillId="0" borderId="17" xfId="0" applyFont="1" applyBorder="1"/>
    <xf numFmtId="0" fontId="20" fillId="0" borderId="0" xfId="0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17" xfId="0" applyFont="1" applyBorder="1"/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0" borderId="12" xfId="2" applyFont="1" applyBorder="1" applyAlignment="1" applyProtection="1">
      <alignment vertical="top" readingOrder="1"/>
      <protection locked="0"/>
    </xf>
    <xf numFmtId="49" fontId="3" fillId="8" borderId="12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12" xfId="2" applyFont="1" applyBorder="1" applyAlignment="1" applyProtection="1">
      <alignment horizontal="center" vertical="top" readingOrder="1"/>
      <protection locked="0"/>
    </xf>
    <xf numFmtId="44" fontId="4" fillId="0" borderId="0" xfId="1" applyFont="1" applyFill="1" applyBorder="1" applyAlignment="1"/>
    <xf numFmtId="165" fontId="2" fillId="0" borderId="0" xfId="2" applyNumberFormat="1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8" borderId="0" xfId="0" applyFont="1" applyFill="1" applyAlignment="1">
      <alignment horizontal="left"/>
    </xf>
    <xf numFmtId="166" fontId="3" fillId="0" borderId="0" xfId="0" applyNumberFormat="1" applyFont="1" applyAlignment="1">
      <alignment horizontal="center" vertical="center"/>
    </xf>
    <xf numFmtId="167" fontId="2" fillId="0" borderId="0" xfId="3" applyFont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</cellXfs>
  <cellStyles count="4">
    <cellStyle name="Moneda" xfId="1" builtinId="4"/>
    <cellStyle name="Moneda 3 2" xfId="3" xr:uid="{9E1A1C6A-B1AA-4EF4-9828-377C6F19FA66}"/>
    <cellStyle name="Normal" xfId="0" builtinId="0"/>
    <cellStyle name="Normal 2" xfId="2" xr:uid="{EC757090-E690-492B-BDC4-8401FC0575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AA0D0AC-A0C9-4B16-AD57-6CD5E6D4DF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DF2C-531C-4A40-9998-FAF5C2BE79F8}">
  <dimension ref="A1:P97"/>
  <sheetViews>
    <sheetView tabSelected="1" topLeftCell="A22" workbookViewId="0">
      <selection activeCell="C32" sqref="C32"/>
    </sheetView>
  </sheetViews>
  <sheetFormatPr baseColWidth="10" defaultColWidth="11.42578125" defaultRowHeight="20.100000000000001" customHeight="1" x14ac:dyDescent="0.2"/>
  <cols>
    <col min="1" max="1" width="20" style="4" bestFit="1" customWidth="1"/>
    <col min="2" max="2" width="16.28515625" style="4" customWidth="1"/>
    <col min="3" max="3" width="89.28515625" style="4" customWidth="1"/>
    <col min="4" max="4" width="22.7109375" style="4" bestFit="1" customWidth="1"/>
    <col min="5" max="5" width="24.140625" style="4" customWidth="1"/>
    <col min="6" max="6" width="19.28515625" style="4" bestFit="1" customWidth="1"/>
    <col min="7" max="7" width="20.28515625" style="4" customWidth="1"/>
    <col min="8" max="8" width="11.42578125" style="4"/>
    <col min="9" max="9" width="12.140625" style="4" bestFit="1" customWidth="1"/>
    <col min="10" max="10" width="12.85546875" style="4" bestFit="1" customWidth="1"/>
    <col min="11" max="11" width="12.85546875" style="4" customWidth="1"/>
    <col min="12" max="16384" width="11.42578125" style="4"/>
  </cols>
  <sheetData>
    <row r="1" spans="1:16" ht="20.100000000000001" customHeight="1" thickBot="1" x14ac:dyDescent="0.25">
      <c r="A1" s="1"/>
      <c r="B1" s="2"/>
      <c r="C1" s="3"/>
      <c r="D1" s="3"/>
      <c r="E1" s="3"/>
      <c r="F1" s="1"/>
      <c r="G1" s="1"/>
    </row>
    <row r="2" spans="1:16" ht="20.100000000000001" customHeight="1" thickBot="1" x14ac:dyDescent="0.3">
      <c r="A2" s="5"/>
      <c r="B2" s="6"/>
      <c r="C2" s="90" t="s">
        <v>0</v>
      </c>
      <c r="D2" s="92" t="s">
        <v>1</v>
      </c>
      <c r="E2" s="93"/>
      <c r="F2" s="7"/>
      <c r="G2" s="7"/>
    </row>
    <row r="3" spans="1:16" ht="20.100000000000001" customHeight="1" thickBot="1" x14ac:dyDescent="0.3">
      <c r="A3" s="8"/>
      <c r="B3" s="9"/>
      <c r="C3" s="91"/>
      <c r="D3" s="10" t="s">
        <v>2</v>
      </c>
      <c r="E3" s="11"/>
      <c r="F3" s="7"/>
      <c r="G3" s="7"/>
    </row>
    <row r="4" spans="1:16" ht="20.100000000000001" customHeight="1" thickBot="1" x14ac:dyDescent="0.3">
      <c r="A4" s="8"/>
      <c r="B4" s="9"/>
      <c r="C4" s="94" t="s">
        <v>3</v>
      </c>
      <c r="D4" s="96" t="s">
        <v>4</v>
      </c>
      <c r="E4" s="97"/>
      <c r="F4" s="7"/>
      <c r="G4" s="7"/>
    </row>
    <row r="5" spans="1:16" ht="20.100000000000001" customHeight="1" thickBot="1" x14ac:dyDescent="0.4">
      <c r="A5" s="12"/>
      <c r="B5" s="13"/>
      <c r="C5" s="95"/>
      <c r="D5" s="98" t="s">
        <v>5</v>
      </c>
      <c r="E5" s="99"/>
      <c r="F5" s="14"/>
      <c r="G5" s="14"/>
    </row>
    <row r="6" spans="1:16" s="1" customFormat="1" ht="20.100000000000001" customHeight="1" x14ac:dyDescent="0.25">
      <c r="A6" s="15"/>
      <c r="B6" s="15"/>
      <c r="C6" s="15"/>
      <c r="D6" s="15"/>
      <c r="E6" s="15"/>
    </row>
    <row r="7" spans="1:16" s="1" customFormat="1" ht="20.100000000000001" customHeight="1" x14ac:dyDescent="0.25">
      <c r="A7" s="16" t="s">
        <v>6</v>
      </c>
      <c r="B7" s="16"/>
      <c r="C7" s="17">
        <v>45015</v>
      </c>
      <c r="D7" s="16" t="s">
        <v>7</v>
      </c>
      <c r="E7" s="18">
        <v>20230300236</v>
      </c>
      <c r="H7" s="19"/>
    </row>
    <row r="8" spans="1:16" s="1" customFormat="1" ht="20.100000000000001" customHeight="1" x14ac:dyDescent="0.25">
      <c r="A8" s="20"/>
      <c r="B8" s="20"/>
      <c r="C8" s="20"/>
      <c r="D8" s="20"/>
      <c r="E8" s="20"/>
      <c r="H8" s="19"/>
    </row>
    <row r="9" spans="1:16" s="1" customFormat="1" ht="20.100000000000001" customHeight="1" x14ac:dyDescent="0.25">
      <c r="A9" s="16" t="s">
        <v>8</v>
      </c>
      <c r="B9" s="16"/>
      <c r="C9" s="21" t="s">
        <v>9</v>
      </c>
      <c r="D9" s="22" t="s">
        <v>10</v>
      </c>
      <c r="E9" s="23"/>
      <c r="H9" s="19"/>
      <c r="O9" s="100"/>
      <c r="P9" s="100"/>
    </row>
    <row r="10" spans="1:16" s="1" customFormat="1" ht="20.100000000000001" customHeight="1" x14ac:dyDescent="0.25">
      <c r="A10" s="20"/>
      <c r="B10" s="20"/>
      <c r="C10" s="20"/>
      <c r="D10" s="20"/>
      <c r="E10" s="20"/>
      <c r="O10" s="100"/>
      <c r="P10" s="100"/>
    </row>
    <row r="11" spans="1:16" s="1" customFormat="1" ht="20.100000000000001" customHeight="1" x14ac:dyDescent="0.2">
      <c r="A11" s="86" t="s">
        <v>11</v>
      </c>
      <c r="B11" s="87"/>
      <c r="C11" s="21" t="s">
        <v>9</v>
      </c>
      <c r="D11" s="22" t="s">
        <v>12</v>
      </c>
      <c r="E11" s="25" t="s">
        <v>13</v>
      </c>
      <c r="O11" s="24"/>
      <c r="P11" s="24"/>
    </row>
    <row r="12" spans="1:16" s="1" customFormat="1" ht="20.100000000000001" customHeight="1" x14ac:dyDescent="0.25">
      <c r="A12" s="20"/>
      <c r="B12" s="20"/>
      <c r="C12" s="20"/>
      <c r="D12" s="20"/>
      <c r="E12" s="20"/>
      <c r="O12" s="24"/>
      <c r="P12" s="24"/>
    </row>
    <row r="13" spans="1:16" s="1" customFormat="1" ht="20.100000000000001" customHeight="1" x14ac:dyDescent="0.2">
      <c r="A13" s="16" t="s">
        <v>14</v>
      </c>
      <c r="B13" s="16"/>
      <c r="C13" s="26" t="s">
        <v>15</v>
      </c>
      <c r="D13" s="22" t="s">
        <v>16</v>
      </c>
      <c r="E13" s="21" t="s">
        <v>17</v>
      </c>
      <c r="O13" s="24"/>
      <c r="P13" s="24"/>
    </row>
    <row r="14" spans="1:16" s="1" customFormat="1" ht="20.100000000000001" customHeight="1" x14ac:dyDescent="0.25">
      <c r="A14" s="20"/>
      <c r="B14" s="20"/>
      <c r="C14" s="20"/>
      <c r="D14" s="20"/>
      <c r="E14" s="20"/>
      <c r="O14" s="24"/>
      <c r="P14" s="24"/>
    </row>
    <row r="15" spans="1:16" s="1" customFormat="1" ht="20.100000000000001" customHeight="1" x14ac:dyDescent="0.2">
      <c r="A15" s="16" t="s">
        <v>18</v>
      </c>
      <c r="B15" s="16"/>
      <c r="C15" s="17">
        <v>45007</v>
      </c>
      <c r="D15" s="22" t="s">
        <v>19</v>
      </c>
      <c r="E15" s="27" t="s">
        <v>20</v>
      </c>
      <c r="O15" s="24"/>
      <c r="P15" s="24"/>
    </row>
    <row r="16" spans="1:16" s="1" customFormat="1" ht="29.65" customHeight="1" x14ac:dyDescent="0.25">
      <c r="A16" s="20"/>
      <c r="B16" s="20"/>
      <c r="C16" s="20"/>
      <c r="D16" s="20"/>
      <c r="E16" s="20"/>
      <c r="O16" s="24"/>
      <c r="P16" s="24"/>
    </row>
    <row r="17" spans="1:16" s="1" customFormat="1" ht="20.100000000000001" customHeight="1" x14ac:dyDescent="0.2">
      <c r="A17" s="16" t="s">
        <v>21</v>
      </c>
      <c r="B17" s="16"/>
      <c r="C17" s="21" t="s">
        <v>22</v>
      </c>
      <c r="D17" s="28"/>
      <c r="E17" s="29"/>
      <c r="O17" s="30"/>
      <c r="P17" s="30"/>
    </row>
    <row r="18" spans="1:16" s="1" customFormat="1" ht="20.100000000000001" customHeight="1" x14ac:dyDescent="0.25">
      <c r="A18" s="20"/>
      <c r="B18" s="20"/>
      <c r="C18" s="20"/>
      <c r="D18" s="20"/>
      <c r="E18" s="20"/>
      <c r="O18" s="30"/>
      <c r="P18" s="30"/>
    </row>
    <row r="19" spans="1:16" s="1" customFormat="1" ht="30.75" customHeight="1" x14ac:dyDescent="0.25">
      <c r="A19" s="16" t="s">
        <v>23</v>
      </c>
      <c r="B19" s="16"/>
      <c r="C19" s="21"/>
      <c r="D19" s="22" t="s">
        <v>24</v>
      </c>
      <c r="E19" s="27"/>
      <c r="H19" s="31"/>
      <c r="O19" s="32"/>
      <c r="P19" s="32"/>
    </row>
    <row r="20" spans="1:16" s="1" customFormat="1" ht="20.100000000000001" customHeight="1" x14ac:dyDescent="0.25">
      <c r="A20" s="20"/>
      <c r="B20" s="20"/>
      <c r="C20" s="20"/>
      <c r="D20" s="20"/>
      <c r="E20" s="20"/>
      <c r="H20" s="28"/>
      <c r="O20" s="32"/>
      <c r="P20" s="32"/>
    </row>
    <row r="21" spans="1:16" s="1" customFormat="1" ht="20.100000000000001" customHeight="1" x14ac:dyDescent="0.25">
      <c r="A21" s="16" t="s">
        <v>25</v>
      </c>
      <c r="B21" s="16"/>
      <c r="C21" s="33"/>
      <c r="D21" s="34"/>
      <c r="E21" s="35"/>
      <c r="H21" s="31"/>
      <c r="O21" s="32"/>
      <c r="P21" s="32"/>
    </row>
    <row r="22" spans="1:16" s="1" customFormat="1" ht="20.100000000000001" customHeight="1" x14ac:dyDescent="0.2">
      <c r="A22" s="36"/>
      <c r="B22" s="36"/>
      <c r="C22" s="4"/>
      <c r="D22" s="4"/>
      <c r="E22" s="4"/>
      <c r="F22" s="4"/>
      <c r="G22" s="4"/>
      <c r="H22" s="4"/>
      <c r="O22" s="37"/>
      <c r="P22" s="37"/>
    </row>
    <row r="23" spans="1:16" s="1" customFormat="1" ht="20.100000000000001" customHeight="1" x14ac:dyDescent="0.2">
      <c r="A23" s="38"/>
      <c r="B23" s="38"/>
      <c r="C23" s="38"/>
      <c r="D23" s="38"/>
      <c r="E23" s="38"/>
      <c r="F23" s="38"/>
      <c r="G23" s="38"/>
      <c r="H23" s="39"/>
      <c r="O23" s="37"/>
      <c r="P23" s="37"/>
    </row>
    <row r="24" spans="1:16" s="1" customFormat="1" ht="30" customHeight="1" x14ac:dyDescent="0.2">
      <c r="A24" s="40" t="s">
        <v>26</v>
      </c>
      <c r="B24" s="40" t="s">
        <v>27</v>
      </c>
      <c r="C24" s="40" t="s">
        <v>28</v>
      </c>
      <c r="D24" s="40" t="s">
        <v>29</v>
      </c>
      <c r="E24" s="40" t="s">
        <v>30</v>
      </c>
      <c r="F24" s="41" t="s">
        <v>31</v>
      </c>
      <c r="G24" s="41" t="s">
        <v>32</v>
      </c>
      <c r="O24" s="37"/>
      <c r="P24" s="37"/>
    </row>
    <row r="25" spans="1:16" ht="20.100000000000001" customHeight="1" x14ac:dyDescent="0.2">
      <c r="A25" s="42" t="s">
        <v>33</v>
      </c>
      <c r="B25" s="42" t="s">
        <v>34</v>
      </c>
      <c r="C25" s="43" t="s">
        <v>35</v>
      </c>
      <c r="D25" s="42">
        <v>2</v>
      </c>
      <c r="E25" s="44"/>
      <c r="F25" s="45">
        <v>188</v>
      </c>
      <c r="G25" s="46">
        <f t="shared" ref="G25:G39" si="0">(D25*F25)</f>
        <v>376</v>
      </c>
    </row>
    <row r="26" spans="1:16" ht="20.100000000000001" customHeight="1" x14ac:dyDescent="0.2">
      <c r="A26" s="42" t="s">
        <v>36</v>
      </c>
      <c r="B26" s="42" t="s">
        <v>37</v>
      </c>
      <c r="C26" s="43" t="s">
        <v>38</v>
      </c>
      <c r="D26" s="42">
        <v>3</v>
      </c>
      <c r="E26" s="44"/>
      <c r="F26" s="45">
        <v>188</v>
      </c>
      <c r="G26" s="46">
        <f t="shared" si="0"/>
        <v>564</v>
      </c>
    </row>
    <row r="27" spans="1:16" ht="20.100000000000001" customHeight="1" x14ac:dyDescent="0.2">
      <c r="A27" s="47" t="s">
        <v>39</v>
      </c>
      <c r="B27" s="47" t="s">
        <v>40</v>
      </c>
      <c r="C27" s="43" t="s">
        <v>41</v>
      </c>
      <c r="D27" s="42">
        <v>3</v>
      </c>
      <c r="E27" s="44"/>
      <c r="F27" s="45">
        <v>188</v>
      </c>
      <c r="G27" s="46">
        <f t="shared" si="0"/>
        <v>564</v>
      </c>
    </row>
    <row r="28" spans="1:16" ht="20.100000000000001" customHeight="1" x14ac:dyDescent="0.2">
      <c r="A28" s="47" t="s">
        <v>42</v>
      </c>
      <c r="B28" s="48">
        <v>190703806</v>
      </c>
      <c r="C28" s="43" t="s">
        <v>43</v>
      </c>
      <c r="D28" s="42">
        <v>3</v>
      </c>
      <c r="E28" s="44"/>
      <c r="F28" s="45">
        <v>188</v>
      </c>
      <c r="G28" s="46">
        <f t="shared" si="0"/>
        <v>564</v>
      </c>
    </row>
    <row r="29" spans="1:16" ht="20.100000000000001" customHeight="1" x14ac:dyDescent="0.2">
      <c r="A29" s="47" t="s">
        <v>44</v>
      </c>
      <c r="B29" s="48">
        <v>190703804</v>
      </c>
      <c r="C29" s="43" t="s">
        <v>45</v>
      </c>
      <c r="D29" s="42">
        <v>3</v>
      </c>
      <c r="E29" s="44"/>
      <c r="F29" s="45">
        <v>188</v>
      </c>
      <c r="G29" s="46">
        <f t="shared" si="0"/>
        <v>564</v>
      </c>
    </row>
    <row r="30" spans="1:16" ht="20.100000000000001" customHeight="1" x14ac:dyDescent="0.2">
      <c r="A30" s="47" t="s">
        <v>46</v>
      </c>
      <c r="B30" s="48">
        <v>200114130</v>
      </c>
      <c r="C30" s="43" t="s">
        <v>47</v>
      </c>
      <c r="D30" s="42">
        <v>3</v>
      </c>
      <c r="E30" s="44"/>
      <c r="F30" s="45">
        <v>188</v>
      </c>
      <c r="G30" s="46">
        <f t="shared" si="0"/>
        <v>564</v>
      </c>
    </row>
    <row r="31" spans="1:16" ht="20.100000000000001" customHeight="1" x14ac:dyDescent="0.2">
      <c r="A31" s="47" t="s">
        <v>48</v>
      </c>
      <c r="B31" s="48">
        <v>200114131</v>
      </c>
      <c r="C31" s="43" t="s">
        <v>49</v>
      </c>
      <c r="D31" s="42">
        <v>3</v>
      </c>
      <c r="E31" s="44"/>
      <c r="F31" s="45">
        <v>188</v>
      </c>
      <c r="G31" s="46">
        <f t="shared" si="0"/>
        <v>564</v>
      </c>
    </row>
    <row r="32" spans="1:16" ht="20.100000000000001" customHeight="1" x14ac:dyDescent="0.2">
      <c r="A32" s="47" t="s">
        <v>50</v>
      </c>
      <c r="B32" s="48">
        <v>200114132</v>
      </c>
      <c r="C32" s="43" t="s">
        <v>51</v>
      </c>
      <c r="D32" s="42">
        <v>3</v>
      </c>
      <c r="E32" s="44"/>
      <c r="F32" s="45">
        <v>188</v>
      </c>
      <c r="G32" s="46">
        <f t="shared" si="0"/>
        <v>564</v>
      </c>
    </row>
    <row r="33" spans="1:7" ht="20.100000000000001" customHeight="1" x14ac:dyDescent="0.2">
      <c r="A33" s="47" t="s">
        <v>52</v>
      </c>
      <c r="B33" s="48">
        <v>200114133</v>
      </c>
      <c r="C33" s="43" t="s">
        <v>53</v>
      </c>
      <c r="D33" s="42">
        <v>3</v>
      </c>
      <c r="E33" s="44"/>
      <c r="F33" s="45">
        <v>188</v>
      </c>
      <c r="G33" s="46">
        <f t="shared" si="0"/>
        <v>564</v>
      </c>
    </row>
    <row r="34" spans="1:7" ht="20.100000000000001" customHeight="1" x14ac:dyDescent="0.2">
      <c r="A34" s="47" t="s">
        <v>54</v>
      </c>
      <c r="B34" s="48">
        <v>200114134</v>
      </c>
      <c r="C34" s="43" t="s">
        <v>55</v>
      </c>
      <c r="D34" s="42">
        <v>3</v>
      </c>
      <c r="E34" s="44"/>
      <c r="F34" s="45">
        <v>188</v>
      </c>
      <c r="G34" s="46">
        <f t="shared" si="0"/>
        <v>564</v>
      </c>
    </row>
    <row r="35" spans="1:7" ht="20.100000000000001" customHeight="1" x14ac:dyDescent="0.2">
      <c r="A35" s="47" t="s">
        <v>56</v>
      </c>
      <c r="B35" s="48">
        <v>200114135</v>
      </c>
      <c r="C35" s="43" t="s">
        <v>57</v>
      </c>
      <c r="D35" s="42">
        <v>3</v>
      </c>
      <c r="E35" s="44"/>
      <c r="F35" s="45">
        <v>188</v>
      </c>
      <c r="G35" s="46">
        <f t="shared" si="0"/>
        <v>564</v>
      </c>
    </row>
    <row r="36" spans="1:7" ht="20.100000000000001" customHeight="1" x14ac:dyDescent="0.2">
      <c r="A36" s="47" t="s">
        <v>58</v>
      </c>
      <c r="B36" s="48">
        <v>200114123</v>
      </c>
      <c r="C36" s="43" t="s">
        <v>59</v>
      </c>
      <c r="D36" s="42">
        <v>4</v>
      </c>
      <c r="E36" s="44"/>
      <c r="F36" s="45">
        <v>188</v>
      </c>
      <c r="G36" s="46">
        <f t="shared" si="0"/>
        <v>752</v>
      </c>
    </row>
    <row r="37" spans="1:7" ht="20.100000000000001" customHeight="1" x14ac:dyDescent="0.2">
      <c r="A37" s="47" t="s">
        <v>60</v>
      </c>
      <c r="B37" s="48">
        <v>200114124</v>
      </c>
      <c r="C37" s="43" t="s">
        <v>61</v>
      </c>
      <c r="D37" s="42">
        <v>4</v>
      </c>
      <c r="E37" s="44"/>
      <c r="F37" s="45">
        <v>188</v>
      </c>
      <c r="G37" s="46">
        <f t="shared" si="0"/>
        <v>752</v>
      </c>
    </row>
    <row r="38" spans="1:7" ht="20.100000000000001" customHeight="1" x14ac:dyDescent="0.25">
      <c r="A38" s="47"/>
      <c r="B38" s="48"/>
      <c r="C38" s="43"/>
      <c r="D38" s="49">
        <f>SUM(D25:D37)</f>
        <v>40</v>
      </c>
      <c r="E38" s="88"/>
      <c r="F38" s="89"/>
      <c r="G38" s="46"/>
    </row>
    <row r="39" spans="1:7" ht="20.100000000000001" customHeight="1" x14ac:dyDescent="0.2">
      <c r="A39" s="47" t="s">
        <v>62</v>
      </c>
      <c r="B39" s="48">
        <v>210228152</v>
      </c>
      <c r="C39" s="43" t="s">
        <v>63</v>
      </c>
      <c r="D39" s="42">
        <v>5</v>
      </c>
      <c r="E39" s="44"/>
      <c r="F39" s="50">
        <v>40</v>
      </c>
      <c r="G39" s="46">
        <f t="shared" si="0"/>
        <v>200</v>
      </c>
    </row>
    <row r="40" spans="1:7" ht="20.100000000000001" customHeight="1" x14ac:dyDescent="0.25">
      <c r="A40" s="51"/>
      <c r="B40" s="51"/>
      <c r="C40" s="51"/>
      <c r="D40" s="51"/>
      <c r="E40" s="51"/>
      <c r="F40" s="52" t="s">
        <v>64</v>
      </c>
      <c r="G40" s="53">
        <f>SUM(G25:G39)</f>
        <v>7720</v>
      </c>
    </row>
    <row r="41" spans="1:7" ht="20.100000000000001" customHeight="1" x14ac:dyDescent="0.25">
      <c r="A41" s="51"/>
      <c r="B41" s="51"/>
      <c r="C41" s="51"/>
      <c r="D41" s="52"/>
      <c r="E41" s="52"/>
      <c r="F41" s="54" t="s">
        <v>65</v>
      </c>
      <c r="G41" s="53">
        <f>+G40*0.12</f>
        <v>926.4</v>
      </c>
    </row>
    <row r="42" spans="1:7" ht="20.100000000000001" customHeight="1" x14ac:dyDescent="0.25">
      <c r="A42" s="51"/>
      <c r="B42" s="51"/>
      <c r="C42" s="51"/>
      <c r="D42" s="52"/>
      <c r="E42" s="52"/>
      <c r="F42" s="52" t="s">
        <v>66</v>
      </c>
      <c r="G42" s="53">
        <f>+G40+G41</f>
        <v>8646.4</v>
      </c>
    </row>
    <row r="43" spans="1:7" ht="20.100000000000001" customHeight="1" x14ac:dyDescent="0.25">
      <c r="A43" s="51"/>
      <c r="B43" s="51"/>
      <c r="C43" s="51"/>
      <c r="D43" s="52"/>
      <c r="E43" s="52"/>
      <c r="F43" s="52"/>
      <c r="G43" s="78"/>
    </row>
    <row r="44" spans="1:7" ht="20.100000000000001" customHeight="1" x14ac:dyDescent="0.25">
      <c r="A44" s="51"/>
      <c r="B44" s="51"/>
      <c r="C44" s="51"/>
      <c r="D44" s="51"/>
      <c r="E44" s="51"/>
    </row>
    <row r="45" spans="1:7" ht="20.100000000000001" customHeight="1" x14ac:dyDescent="0.2">
      <c r="A45" s="40" t="s">
        <v>26</v>
      </c>
      <c r="B45" s="40" t="s">
        <v>27</v>
      </c>
      <c r="C45" s="40" t="s">
        <v>28</v>
      </c>
      <c r="D45" s="40" t="s">
        <v>29</v>
      </c>
      <c r="E45" s="40" t="s">
        <v>30</v>
      </c>
      <c r="F45" s="41" t="s">
        <v>31</v>
      </c>
      <c r="G45" s="41" t="s">
        <v>32</v>
      </c>
    </row>
    <row r="46" spans="1:7" ht="20.100000000000001" customHeight="1" x14ac:dyDescent="0.2">
      <c r="A46" s="74" t="s">
        <v>72</v>
      </c>
      <c r="B46" s="74" t="s">
        <v>86</v>
      </c>
      <c r="C46" s="75" t="s">
        <v>73</v>
      </c>
      <c r="D46" s="76">
        <v>4</v>
      </c>
      <c r="E46" s="73"/>
      <c r="F46" s="44"/>
      <c r="G46" s="44"/>
    </row>
    <row r="47" spans="1:7" ht="20.100000000000001" customHeight="1" x14ac:dyDescent="0.2">
      <c r="A47" s="74" t="s">
        <v>74</v>
      </c>
      <c r="B47" s="42">
        <v>210733739</v>
      </c>
      <c r="C47" s="75" t="s">
        <v>80</v>
      </c>
      <c r="D47" s="77">
        <v>4</v>
      </c>
      <c r="E47" s="73"/>
      <c r="F47" s="44"/>
      <c r="G47" s="44"/>
    </row>
    <row r="48" spans="1:7" ht="20.100000000000001" customHeight="1" x14ac:dyDescent="0.2">
      <c r="A48" s="74" t="s">
        <v>75</v>
      </c>
      <c r="B48" s="42">
        <v>200112565</v>
      </c>
      <c r="C48" s="75" t="s">
        <v>81</v>
      </c>
      <c r="D48" s="77">
        <v>4</v>
      </c>
      <c r="E48" s="73"/>
      <c r="F48" s="44"/>
      <c r="G48" s="44"/>
    </row>
    <row r="49" spans="1:7" ht="20.100000000000001" customHeight="1" x14ac:dyDescent="0.2">
      <c r="A49" s="74" t="s">
        <v>76</v>
      </c>
      <c r="B49" s="42">
        <v>210733742</v>
      </c>
      <c r="C49" s="75" t="s">
        <v>82</v>
      </c>
      <c r="D49" s="77">
        <v>4</v>
      </c>
      <c r="E49" s="73"/>
      <c r="F49" s="44"/>
      <c r="G49" s="44"/>
    </row>
    <row r="50" spans="1:7" ht="20.100000000000001" customHeight="1" x14ac:dyDescent="0.2">
      <c r="A50" s="74" t="s">
        <v>77</v>
      </c>
      <c r="B50" s="48">
        <v>210936631</v>
      </c>
      <c r="C50" s="75" t="s">
        <v>83</v>
      </c>
      <c r="D50" s="42">
        <v>4</v>
      </c>
      <c r="E50" s="44"/>
      <c r="F50" s="45">
        <v>188</v>
      </c>
      <c r="G50" s="46">
        <f t="shared" ref="G50:G53" si="1">(D50*F50)</f>
        <v>752</v>
      </c>
    </row>
    <row r="51" spans="1:7" ht="20.100000000000001" customHeight="1" x14ac:dyDescent="0.2">
      <c r="A51" s="74" t="s">
        <v>78</v>
      </c>
      <c r="B51" s="48">
        <v>210936632</v>
      </c>
      <c r="C51" s="75" t="s">
        <v>84</v>
      </c>
      <c r="D51" s="42">
        <v>4</v>
      </c>
      <c r="E51" s="44"/>
      <c r="F51" s="45">
        <v>188</v>
      </c>
      <c r="G51" s="46">
        <f t="shared" si="1"/>
        <v>752</v>
      </c>
    </row>
    <row r="52" spans="1:7" ht="20.100000000000001" customHeight="1" x14ac:dyDescent="0.2">
      <c r="A52" s="74" t="s">
        <v>79</v>
      </c>
      <c r="B52" s="48">
        <v>210936633</v>
      </c>
      <c r="C52" s="75" t="s">
        <v>85</v>
      </c>
      <c r="D52" s="42">
        <v>4</v>
      </c>
      <c r="E52" s="44"/>
      <c r="F52" s="45">
        <v>188</v>
      </c>
      <c r="G52" s="46">
        <f t="shared" si="1"/>
        <v>752</v>
      </c>
    </row>
    <row r="53" spans="1:7" ht="20.100000000000001" customHeight="1" x14ac:dyDescent="0.25">
      <c r="A53" s="47"/>
      <c r="B53" s="48"/>
      <c r="C53" s="75"/>
      <c r="D53" s="49">
        <f>SUM(D46:D52)</f>
        <v>28</v>
      </c>
      <c r="E53" s="44"/>
      <c r="F53" s="45">
        <v>188</v>
      </c>
      <c r="G53" s="46">
        <f t="shared" si="1"/>
        <v>5264</v>
      </c>
    </row>
    <row r="54" spans="1:7" ht="20.100000000000001" customHeight="1" x14ac:dyDescent="0.25">
      <c r="A54" s="79"/>
      <c r="B54" s="80"/>
      <c r="C54" s="81"/>
      <c r="D54" s="55"/>
      <c r="F54" s="82"/>
      <c r="G54" s="83"/>
    </row>
    <row r="55" spans="1:7" ht="20.100000000000001" customHeight="1" x14ac:dyDescent="0.25">
      <c r="B55" s="70"/>
      <c r="C55" s="69"/>
      <c r="E55" s="55"/>
    </row>
    <row r="56" spans="1:7" ht="20.100000000000001" customHeight="1" x14ac:dyDescent="0.2">
      <c r="A56" s="40" t="s">
        <v>26</v>
      </c>
      <c r="B56" s="40" t="s">
        <v>27</v>
      </c>
      <c r="C56" s="40" t="s">
        <v>28</v>
      </c>
      <c r="D56" s="40" t="s">
        <v>29</v>
      </c>
      <c r="E56" s="40" t="s">
        <v>30</v>
      </c>
      <c r="F56" s="41" t="s">
        <v>31</v>
      </c>
      <c r="G56" s="41" t="s">
        <v>32</v>
      </c>
    </row>
    <row r="57" spans="1:7" ht="20.100000000000001" customHeight="1" x14ac:dyDescent="0.2">
      <c r="A57" s="84" t="s">
        <v>88</v>
      </c>
      <c r="B57" s="84" t="s">
        <v>101</v>
      </c>
      <c r="C57" s="85" t="s">
        <v>87</v>
      </c>
      <c r="D57" s="77">
        <v>3</v>
      </c>
      <c r="E57" s="73"/>
      <c r="F57" s="44"/>
      <c r="G57" s="44"/>
    </row>
    <row r="58" spans="1:7" ht="20.100000000000001" customHeight="1" x14ac:dyDescent="0.2">
      <c r="A58" s="84" t="s">
        <v>89</v>
      </c>
      <c r="B58" s="42">
        <v>190805880</v>
      </c>
      <c r="C58" s="85" t="s">
        <v>95</v>
      </c>
      <c r="D58" s="77">
        <v>3</v>
      </c>
      <c r="E58" s="73"/>
      <c r="F58" s="44"/>
      <c r="G58" s="44"/>
    </row>
    <row r="59" spans="1:7" ht="20.100000000000001" customHeight="1" x14ac:dyDescent="0.2">
      <c r="A59" s="84" t="s">
        <v>90</v>
      </c>
      <c r="B59" s="42">
        <v>201123927</v>
      </c>
      <c r="C59" s="85" t="s">
        <v>96</v>
      </c>
      <c r="D59" s="77">
        <v>4</v>
      </c>
      <c r="E59" s="73"/>
      <c r="F59" s="44"/>
      <c r="G59" s="44"/>
    </row>
    <row r="60" spans="1:7" ht="20.100000000000001" customHeight="1" x14ac:dyDescent="0.2">
      <c r="A60" s="84" t="s">
        <v>91</v>
      </c>
      <c r="B60" s="42">
        <v>210936623</v>
      </c>
      <c r="C60" s="85" t="s">
        <v>97</v>
      </c>
      <c r="D60" s="77">
        <v>5</v>
      </c>
      <c r="E60" s="73"/>
      <c r="F60" s="44"/>
      <c r="G60" s="44"/>
    </row>
    <row r="61" spans="1:7" ht="20.100000000000001" customHeight="1" x14ac:dyDescent="0.2">
      <c r="A61" s="84" t="s">
        <v>92</v>
      </c>
      <c r="B61" s="48">
        <v>210936624</v>
      </c>
      <c r="C61" s="85" t="s">
        <v>98</v>
      </c>
      <c r="D61" s="42">
        <v>3</v>
      </c>
      <c r="E61" s="44"/>
      <c r="F61" s="45">
        <v>188</v>
      </c>
      <c r="G61" s="46">
        <f t="shared" ref="G61:G63" si="2">(D61*F61)</f>
        <v>564</v>
      </c>
    </row>
    <row r="62" spans="1:7" ht="20.100000000000001" customHeight="1" x14ac:dyDescent="0.2">
      <c r="A62" s="84" t="s">
        <v>93</v>
      </c>
      <c r="B62" s="48">
        <v>210936625</v>
      </c>
      <c r="C62" s="85" t="s">
        <v>99</v>
      </c>
      <c r="D62" s="42">
        <v>2</v>
      </c>
      <c r="E62" s="44"/>
      <c r="F62" s="45">
        <v>188</v>
      </c>
      <c r="G62" s="46">
        <f t="shared" si="2"/>
        <v>376</v>
      </c>
    </row>
    <row r="63" spans="1:7" ht="20.100000000000001" customHeight="1" x14ac:dyDescent="0.2">
      <c r="A63" s="84" t="s">
        <v>94</v>
      </c>
      <c r="B63" s="48">
        <v>210936626</v>
      </c>
      <c r="C63" s="85" t="s">
        <v>100</v>
      </c>
      <c r="D63" s="42">
        <v>2</v>
      </c>
      <c r="E63" s="44"/>
      <c r="F63" s="45">
        <v>188</v>
      </c>
      <c r="G63" s="46">
        <f t="shared" si="2"/>
        <v>376</v>
      </c>
    </row>
    <row r="64" spans="1:7" ht="20.100000000000001" customHeight="1" x14ac:dyDescent="0.25">
      <c r="A64" s="44"/>
      <c r="B64" s="68"/>
      <c r="C64" s="67"/>
      <c r="D64" s="49">
        <f>SUM(D57:D63)</f>
        <v>22</v>
      </c>
      <c r="E64" s="44"/>
      <c r="F64" s="44"/>
      <c r="G64" s="44"/>
    </row>
    <row r="65" spans="1:7" ht="20.100000000000001" customHeight="1" x14ac:dyDescent="0.2">
      <c r="B65" s="71"/>
      <c r="C65" s="69"/>
    </row>
    <row r="66" spans="1:7" ht="20.100000000000001" customHeight="1" x14ac:dyDescent="0.2">
      <c r="B66" s="70"/>
      <c r="C66" s="69"/>
    </row>
    <row r="67" spans="1:7" ht="20.100000000000001" customHeight="1" x14ac:dyDescent="0.2">
      <c r="A67" s="40" t="s">
        <v>26</v>
      </c>
      <c r="B67" s="40" t="s">
        <v>27</v>
      </c>
      <c r="C67" s="40" t="s">
        <v>28</v>
      </c>
      <c r="D67" s="40" t="s">
        <v>29</v>
      </c>
      <c r="E67" s="40" t="s">
        <v>30</v>
      </c>
      <c r="F67" s="41" t="s">
        <v>31</v>
      </c>
      <c r="G67" s="41" t="s">
        <v>32</v>
      </c>
    </row>
    <row r="68" spans="1:7" ht="20.100000000000001" customHeight="1" x14ac:dyDescent="0.2">
      <c r="A68" s="84" t="s">
        <v>103</v>
      </c>
      <c r="B68" s="84" t="s">
        <v>106</v>
      </c>
      <c r="C68" s="85" t="s">
        <v>107</v>
      </c>
      <c r="D68" s="77">
        <v>4</v>
      </c>
      <c r="E68" s="73"/>
      <c r="F68" s="44"/>
      <c r="G68" s="44"/>
    </row>
    <row r="69" spans="1:7" ht="20.100000000000001" customHeight="1" x14ac:dyDescent="0.2">
      <c r="A69" s="84" t="s">
        <v>104</v>
      </c>
      <c r="B69" s="42">
        <v>210936635</v>
      </c>
      <c r="C69" s="85" t="s">
        <v>102</v>
      </c>
      <c r="D69" s="77">
        <v>4</v>
      </c>
      <c r="E69" s="73"/>
      <c r="F69" s="44"/>
      <c r="G69" s="44"/>
    </row>
    <row r="70" spans="1:7" ht="20.100000000000001" customHeight="1" x14ac:dyDescent="0.2">
      <c r="A70" s="84" t="s">
        <v>105</v>
      </c>
      <c r="B70" s="42">
        <v>201023219</v>
      </c>
      <c r="C70" s="85" t="s">
        <v>108</v>
      </c>
      <c r="D70" s="77">
        <v>3</v>
      </c>
      <c r="E70" s="73"/>
      <c r="F70" s="44"/>
      <c r="G70" s="44"/>
    </row>
    <row r="71" spans="1:7" ht="20.100000000000001" customHeight="1" x14ac:dyDescent="0.25">
      <c r="A71" s="44"/>
      <c r="B71" s="68"/>
      <c r="C71" s="67"/>
      <c r="D71" s="49">
        <f>SUM(D68:D70)</f>
        <v>11</v>
      </c>
      <c r="E71" s="44"/>
      <c r="F71" s="44"/>
      <c r="G71" s="44"/>
    </row>
    <row r="72" spans="1:7" ht="20.100000000000001" customHeight="1" x14ac:dyDescent="0.2">
      <c r="B72" s="70"/>
      <c r="C72" s="69"/>
    </row>
    <row r="73" spans="1:7" ht="20.100000000000001" customHeight="1" x14ac:dyDescent="0.2">
      <c r="B73" s="70"/>
      <c r="C73" s="69"/>
    </row>
    <row r="74" spans="1:7" ht="20.100000000000001" customHeight="1" x14ac:dyDescent="0.2">
      <c r="B74" s="70"/>
      <c r="C74" s="69"/>
    </row>
    <row r="75" spans="1:7" ht="20.100000000000001" customHeight="1" x14ac:dyDescent="0.2">
      <c r="B75" s="70"/>
      <c r="C75" s="69"/>
    </row>
    <row r="76" spans="1:7" ht="20.100000000000001" customHeight="1" x14ac:dyDescent="0.2">
      <c r="B76" s="70"/>
      <c r="C76" s="69"/>
    </row>
    <row r="77" spans="1:7" ht="20.100000000000001" customHeight="1" x14ac:dyDescent="0.2">
      <c r="B77" s="70"/>
      <c r="C77" s="69"/>
    </row>
    <row r="78" spans="1:7" ht="20.100000000000001" customHeight="1" x14ac:dyDescent="0.2">
      <c r="B78" s="70"/>
      <c r="C78" s="69"/>
    </row>
    <row r="79" spans="1:7" ht="20.100000000000001" customHeight="1" x14ac:dyDescent="0.2">
      <c r="B79" s="72"/>
      <c r="C79" s="69"/>
    </row>
    <row r="81" spans="1:8" ht="20.100000000000001" customHeight="1" x14ac:dyDescent="0.2">
      <c r="A81" s="56"/>
      <c r="B81" s="57"/>
      <c r="C81" s="58"/>
      <c r="D81" s="58"/>
      <c r="E81" s="58"/>
    </row>
    <row r="82" spans="1:8" ht="20.100000000000001" customHeight="1" x14ac:dyDescent="0.25">
      <c r="A82" s="59"/>
      <c r="B82" s="60"/>
      <c r="C82" s="58"/>
      <c r="D82" s="58"/>
      <c r="E82" s="58"/>
    </row>
    <row r="83" spans="1:8" s="61" customFormat="1" ht="16.5" thickBot="1" x14ac:dyDescent="0.3">
      <c r="A83" s="61" t="s">
        <v>67</v>
      </c>
      <c r="C83" s="62"/>
    </row>
    <row r="84" spans="1:8" s="61" customFormat="1" ht="15.75" x14ac:dyDescent="0.25"/>
    <row r="85" spans="1:8" s="61" customFormat="1" ht="15.75" x14ac:dyDescent="0.25">
      <c r="H85" s="63"/>
    </row>
    <row r="86" spans="1:8" s="61" customFormat="1" ht="15.75" x14ac:dyDescent="0.25">
      <c r="H86" s="63"/>
    </row>
    <row r="87" spans="1:8" s="61" customFormat="1" ht="16.5" thickBot="1" x14ac:dyDescent="0.3">
      <c r="A87" s="61" t="s">
        <v>68</v>
      </c>
      <c r="C87" s="62"/>
      <c r="H87" s="63"/>
    </row>
    <row r="88" spans="1:8" s="61" customFormat="1" ht="15.75" x14ac:dyDescent="0.25">
      <c r="H88" s="63"/>
    </row>
    <row r="89" spans="1:8" customFormat="1" ht="15" x14ac:dyDescent="0.25"/>
    <row r="90" spans="1:8" customFormat="1" ht="15" x14ac:dyDescent="0.25"/>
    <row r="91" spans="1:8" s="61" customFormat="1" ht="16.5" thickBot="1" x14ac:dyDescent="0.3">
      <c r="A91" s="61" t="s">
        <v>69</v>
      </c>
      <c r="C91" s="62"/>
      <c r="H91" s="63"/>
    </row>
    <row r="92" spans="1:8" s="61" customFormat="1" ht="15.75" x14ac:dyDescent="0.25">
      <c r="H92" s="63"/>
    </row>
    <row r="93" spans="1:8" s="65" customFormat="1" ht="20.100000000000001" customHeight="1" x14ac:dyDescent="0.2">
      <c r="A93" s="64"/>
      <c r="B93" s="64"/>
      <c r="C93" s="58"/>
    </row>
    <row r="94" spans="1:8" s="65" customFormat="1" ht="20.100000000000001" customHeight="1" thickBot="1" x14ac:dyDescent="0.3">
      <c r="A94" s="61" t="s">
        <v>70</v>
      </c>
      <c r="B94" s="61"/>
      <c r="C94" s="62"/>
    </row>
    <row r="97" spans="1:3" ht="20.100000000000001" customHeight="1" thickBot="1" x14ac:dyDescent="0.3">
      <c r="A97" s="61" t="s">
        <v>71</v>
      </c>
      <c r="C97" s="66"/>
    </row>
  </sheetData>
  <mergeCells count="8">
    <mergeCell ref="O9:P10"/>
    <mergeCell ref="A11:B11"/>
    <mergeCell ref="E38:F38"/>
    <mergeCell ref="C2:C3"/>
    <mergeCell ref="D2:E2"/>
    <mergeCell ref="C4:C5"/>
    <mergeCell ref="D4:E4"/>
    <mergeCell ref="D5:E5"/>
  </mergeCells>
  <phoneticPr fontId="25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2023-07-12T21:06:37Z</dcterms:created>
  <dcterms:modified xsi:type="dcterms:W3CDTF">2023-07-12T21:41:49Z</dcterms:modified>
</cp:coreProperties>
</file>