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ARCHIVOS OK\"/>
    </mc:Choice>
  </mc:AlternateContent>
  <xr:revisionPtr revIDLastSave="0" documentId="13_ncr:1_{03523B11-4017-42B2-8568-44A798F05D4D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EQUIPO 3.5" sheetId="6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6" l="1"/>
  <c r="B141" i="6" l="1"/>
  <c r="D93" i="6"/>
  <c r="D72" i="6"/>
  <c r="D43" i="6"/>
  <c r="B110" i="6"/>
  <c r="B127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F5" authorId="0" shapeId="0" xr:uid="{05467DF9-743B-499B-9298-AF3832203A0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 xr:uid="{711761C9-320F-4272-A434-AA1CE1B3015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<sst xmlns="http://schemas.openxmlformats.org/spreadsheetml/2006/main" count="246" uniqueCount="244">
  <si>
    <t>CANT.</t>
  </si>
  <si>
    <t>T500935012</t>
  </si>
  <si>
    <t>T500935014</t>
  </si>
  <si>
    <t>T500935016</t>
  </si>
  <si>
    <t>T500935018</t>
  </si>
  <si>
    <t>T500935060</t>
  </si>
  <si>
    <t>T500935065</t>
  </si>
  <si>
    <t>T500935070</t>
  </si>
  <si>
    <t>BANDEJA MEDIA</t>
  </si>
  <si>
    <t>MEDIDOR DE PROFUNDIDAD</t>
  </si>
  <si>
    <t>BROCAS 2.5</t>
  </si>
  <si>
    <t>040030014</t>
  </si>
  <si>
    <t>040030016</t>
  </si>
  <si>
    <t>040030018</t>
  </si>
  <si>
    <t>040030020</t>
  </si>
  <si>
    <t>040030022</t>
  </si>
  <si>
    <t>040030024</t>
  </si>
  <si>
    <t>040030026</t>
  </si>
  <si>
    <t>040030028</t>
  </si>
  <si>
    <t>040030030</t>
  </si>
  <si>
    <t>040030032</t>
  </si>
  <si>
    <t>040030034</t>
  </si>
  <si>
    <t>040030036</t>
  </si>
  <si>
    <t>040030038</t>
  </si>
  <si>
    <t>040030040</t>
  </si>
  <si>
    <t>040030042</t>
  </si>
  <si>
    <t>040030050</t>
  </si>
  <si>
    <t>040030055</t>
  </si>
  <si>
    <t>040030060</t>
  </si>
  <si>
    <t>CANTIDAD</t>
  </si>
  <si>
    <t>COD. ARTICULO</t>
  </si>
  <si>
    <t xml:space="preserve">DESCRIPCION ARTICULO 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</si>
  <si>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</si>
  <si>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</si>
  <si>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</si>
  <si>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</si>
  <si>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</si>
  <si>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</si>
  <si>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</si>
  <si>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</si>
  <si>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</si>
  <si>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</si>
  <si>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Lote</t>
  </si>
  <si>
    <t>DESCARGO</t>
  </si>
  <si>
    <t>PRECIO UNITARIO</t>
  </si>
  <si>
    <t>PRECIO TOTAL</t>
  </si>
  <si>
    <t>VENTA -CIRUGÍA</t>
  </si>
  <si>
    <t>J2104467</t>
  </si>
  <si>
    <t>Ti-102.212</t>
  </si>
  <si>
    <t>Ti-102.214</t>
  </si>
  <si>
    <t>Ti-102.216</t>
  </si>
  <si>
    <t>Ti-102.218</t>
  </si>
  <si>
    <t>Ti-102.220</t>
  </si>
  <si>
    <t>Ti-102.222</t>
  </si>
  <si>
    <t>Ti-102.224</t>
  </si>
  <si>
    <t>Ti-102.226</t>
  </si>
  <si>
    <t>Ti-102.228</t>
  </si>
  <si>
    <t>Ti-102.230</t>
  </si>
  <si>
    <t>Ti-102.232</t>
  </si>
  <si>
    <t>Ti-102.234</t>
  </si>
  <si>
    <t>Ti-102.236</t>
  </si>
  <si>
    <t>Ti-102.238</t>
  </si>
  <si>
    <t>Ti-102.240</t>
  </si>
  <si>
    <t>Ti-102.242</t>
  </si>
  <si>
    <t>Ti-102.244</t>
  </si>
  <si>
    <t>Ti-102.246</t>
  </si>
  <si>
    <t>Ti-102.248</t>
  </si>
  <si>
    <t>D180400701</t>
  </si>
  <si>
    <t>G200400794</t>
  </si>
  <si>
    <t>G200400784</t>
  </si>
  <si>
    <t>J2104590</t>
  </si>
  <si>
    <t>B2100005</t>
  </si>
  <si>
    <t>M190400704</t>
  </si>
  <si>
    <t>M180400712</t>
  </si>
  <si>
    <t>K180400706</t>
  </si>
  <si>
    <t>M180400715</t>
  </si>
  <si>
    <t>E190400736</t>
  </si>
  <si>
    <t>K180400719</t>
  </si>
  <si>
    <t>INSTRUMENTAL 3.5 MULTIAXIAL</t>
  </si>
  <si>
    <t>DESCRIPCION</t>
  </si>
  <si>
    <t>BANDEJA SUPERIOR</t>
  </si>
  <si>
    <t>SEPARADORES WOLMAN PEQUEÑOS</t>
  </si>
  <si>
    <t>SEPARADORES MINIHOMMAN ANCHOS</t>
  </si>
  <si>
    <t>SEPARADORES MINIHOMMAN FINOS</t>
  </si>
  <si>
    <t>PINZA REDUCTORA CANGREJO ARANDELA</t>
  </si>
  <si>
    <t>PINZAS VERBRUGUER ARANDELA</t>
  </si>
  <si>
    <t>TREFINA ANCLAJE RAPIDO</t>
  </si>
  <si>
    <t>ATORNILLADOR ANCLAJE RAPIDO HEXAGONAL</t>
  </si>
  <si>
    <t xml:space="preserve">EXTRACTOR ANCLAJE RAPIDO </t>
  </si>
  <si>
    <t>LLAVE EN LARGA</t>
  </si>
  <si>
    <t>BROCA 2.5 LARGA CON TOPE</t>
  </si>
  <si>
    <t>ATORNILLADOR ANCLAJE RAPIDO STARDRIVE</t>
  </si>
  <si>
    <t xml:space="preserve">MACHUELOS  CORTICAL ANCLAJE RAPIDO </t>
  </si>
  <si>
    <t>BROCA 3.2</t>
  </si>
  <si>
    <t>BROCA 2.7 LARGA</t>
  </si>
  <si>
    <t>GUIAS DE BLOQUEO 2.8 LARGAS</t>
  </si>
  <si>
    <t>GUIAS DE BLOQUEO 2.8 CORTAS</t>
  </si>
  <si>
    <t>BANDEJA INFERIOR</t>
  </si>
  <si>
    <t>ATORNILLADOR 3.5</t>
  </si>
  <si>
    <t>ATORNILLADOR BICELADO AZUL</t>
  </si>
  <si>
    <t xml:space="preserve">MACHUELO EN T </t>
  </si>
  <si>
    <t>CAMISAS PARA PINES</t>
  </si>
  <si>
    <t>PINZA SUJETA TORNILLO</t>
  </si>
  <si>
    <t>MANGO EN T ANCLAJE RAPIDO</t>
  </si>
  <si>
    <t>MANGOS TORQUE DORADO 1.5 N.m</t>
  </si>
  <si>
    <t>INSTRUMENTADOR</t>
  </si>
  <si>
    <t>OBSERVACIONES</t>
  </si>
  <si>
    <t>TORNILLO CORTICAL 3.5*12mm TITANIO</t>
  </si>
  <si>
    <t>TORNILLO CORTICAL 3.5*14mm TITANIO</t>
  </si>
  <si>
    <t>TORNILLO CORTICAL 3.5*16mm TITANIO</t>
  </si>
  <si>
    <t>TORNILLO CORTICAL 3.5*18mm TITANIO</t>
  </si>
  <si>
    <t>TORNILLO CORTICAL 3.5*34mm TITANIO</t>
  </si>
  <si>
    <t>TORNILLO CORTICAL 3.5*36mm TITANIO</t>
  </si>
  <si>
    <t>TORNILLO CORTICAL 3.5*38mm TITANIO</t>
  </si>
  <si>
    <t>TORNILLO CORTICAL 3.5*40mm TITANIO</t>
  </si>
  <si>
    <t>TORNILLO CORTICAL 3.5*42mm TITANIO</t>
  </si>
  <si>
    <t>TORNILLO CORTICAL 3.5*44mm TITANIO</t>
  </si>
  <si>
    <t>TORNILLO CORTICAL 3.5*46mm TITANIO</t>
  </si>
  <si>
    <t>TORNILLO CORTICAL 3.5*48mm TITANIO</t>
  </si>
  <si>
    <t>Ti-102.250</t>
  </si>
  <si>
    <t>TORNILLO CORTICAL 3.5*50mm TITANIO</t>
  </si>
  <si>
    <t xml:space="preserve">TORNILLO DE BLOQUEO 3.5*12mm TITANIO </t>
  </si>
  <si>
    <t xml:space="preserve">TORNILLO DE BLOQUEO 3.5*14mm TITANIO </t>
  </si>
  <si>
    <t xml:space="preserve">TORNILLO DE BLOQUEO 3.5*16mm TITANIO </t>
  </si>
  <si>
    <t>TORNILLO DE BLOQUEO 3.5*18mm TITANIO</t>
  </si>
  <si>
    <t>T500935020</t>
  </si>
  <si>
    <t>TORNILLO DE BLOQUEO 3.5*20mm TITANIO</t>
  </si>
  <si>
    <t>T500935022</t>
  </si>
  <si>
    <t>TORNILLO DE BLOQUEO 3.5*22mm TITANIO</t>
  </si>
  <si>
    <t>T500935024</t>
  </si>
  <si>
    <t>TORNILLO DE BLOQUEO 3.5*24mm TITANIO</t>
  </si>
  <si>
    <t>T500935026</t>
  </si>
  <si>
    <t>TORNILLO DE BLOQUEO 3.5*26mm TITANIO</t>
  </si>
  <si>
    <t>T500935028</t>
  </si>
  <si>
    <t>TORNILLO DE BLOQUEO 3.5*28mm TITANIO</t>
  </si>
  <si>
    <t>T500935030</t>
  </si>
  <si>
    <t xml:space="preserve">TORNILLO DE BLOQUEO 3.5*30mm TITANIO </t>
  </si>
  <si>
    <t>T500935032</t>
  </si>
  <si>
    <t>TORNILLO DE BLOQUEO 3.5*32mm TITANIO</t>
  </si>
  <si>
    <t>T500935034</t>
  </si>
  <si>
    <t>T500935036</t>
  </si>
  <si>
    <t>TORNILLO DE BLOQUEO 3.5*36mm TITANIO</t>
  </si>
  <si>
    <t>T500935038</t>
  </si>
  <si>
    <t>TORNILLO DE BLOQUEO 3.5*38mm TITANIO</t>
  </si>
  <si>
    <t>T500935040</t>
  </si>
  <si>
    <t>TORNILLO DE BLOQUEO 3.5*40mm TITANIO</t>
  </si>
  <si>
    <t>T500935042</t>
  </si>
  <si>
    <t>TORNILLO DE BLOQUEO 3.5*42mm TITANIO</t>
  </si>
  <si>
    <t>T500935044</t>
  </si>
  <si>
    <t>TORNILLO DE BLOQUEO 3.5*44mm TITANIO</t>
  </si>
  <si>
    <t>T500935046</t>
  </si>
  <si>
    <t>TORNILLO DE BLOQUEO 3.5*46mm TITANIO</t>
  </si>
  <si>
    <t>T500935048</t>
  </si>
  <si>
    <t>TORNILLO DE BLOQUEO 3.5*48mm TITANIO</t>
  </si>
  <si>
    <t>T500935050</t>
  </si>
  <si>
    <t>TORNILLO DE BLOQUEO 3.5*50mm TITANIO</t>
  </si>
  <si>
    <t>T500935052</t>
  </si>
  <si>
    <t>F180400701</t>
  </si>
  <si>
    <t>TORNILLO DE BLOQUEO 3.5*52mm TITANIO</t>
  </si>
  <si>
    <t>T500935054</t>
  </si>
  <si>
    <t>G180400701</t>
  </si>
  <si>
    <t>TORNILLO DE BLOQUEO 3.5*54mm TITANIO</t>
  </si>
  <si>
    <t>T500935056</t>
  </si>
  <si>
    <t>TORNILLO DE BLOQUEO 3.5*56mm TITANIO</t>
  </si>
  <si>
    <t>T500935058</t>
  </si>
  <si>
    <t>K180400713</t>
  </si>
  <si>
    <t>TORNILLO DE BLOQUEO 3.5*58mm TITANIO</t>
  </si>
  <si>
    <t>TORNILLO DE BLOQUEO 3.5*60mm TITANIO</t>
  </si>
  <si>
    <t>TORNILLO DE BLOQUEO 3.5*65mm TITANIO</t>
  </si>
  <si>
    <t xml:space="preserve">TORNILLO ESPONJOSO 4.0*14mm TITANIO </t>
  </si>
  <si>
    <t xml:space="preserve">TORNILLO ESPONJOSO 4.0*16mm TITANIO </t>
  </si>
  <si>
    <t xml:space="preserve">TORNILLO ESPONJOSO 4.0*18mm TITANIO </t>
  </si>
  <si>
    <t>2104461</t>
  </si>
  <si>
    <t xml:space="preserve">TORNILLO ESPONJOSO 4.0*20mm TITANIO </t>
  </si>
  <si>
    <t xml:space="preserve">TORNILLO ESPONJOSO 4.0*22mm TITANIO </t>
  </si>
  <si>
    <t xml:space="preserve">TORNILLO ESPONJOSO 4.0*24mm TITANIO </t>
  </si>
  <si>
    <t xml:space="preserve">TORNILLO ESPONJOSO 4.0*26mm TITANIO </t>
  </si>
  <si>
    <t xml:space="preserve">TORNILLO ESPONJOSO 4.0*28mm TITANIO </t>
  </si>
  <si>
    <t xml:space="preserve">TORNILLO ESPONJOSO 4.0*30mm TITANIO </t>
  </si>
  <si>
    <t xml:space="preserve">TORNILLO ESPONJOSO 4.0*32mm TITANIO </t>
  </si>
  <si>
    <t xml:space="preserve">TORNILLO ESPONJOSO 4.0*34mm TITANIO </t>
  </si>
  <si>
    <t>040030035</t>
  </si>
  <si>
    <t xml:space="preserve">TORNILLO ESPONJOSO 4.0*35mm TITANIO </t>
  </si>
  <si>
    <t xml:space="preserve">TORNILLO ESPONJOSO 4.0*36mm TITANIO </t>
  </si>
  <si>
    <t xml:space="preserve">TORNILLO ESPONJOSO 4.0*38mm TITANIO </t>
  </si>
  <si>
    <t xml:space="preserve">TORNILLO ESPONJOSO 4.0*40mm TITANIO </t>
  </si>
  <si>
    <t xml:space="preserve">TORNILLO ESPONJOSO 4.0*42mm TITANIO </t>
  </si>
  <si>
    <t>040030044</t>
  </si>
  <si>
    <t xml:space="preserve">TORNILLO ESPONJOSO 4.0*44mm TITANIO </t>
  </si>
  <si>
    <t>TORNILLO ESPONJOSO 4.0*50mm TITANIO</t>
  </si>
  <si>
    <t>TORNILLO ESPONJOSO 4.0*55mm TITANIO</t>
  </si>
  <si>
    <t xml:space="preserve">TORNILLO ESPONJOSO 4.0*60mm TITANIO </t>
  </si>
  <si>
    <t>TI-115.030</t>
  </si>
  <si>
    <t>PINES</t>
  </si>
  <si>
    <t xml:space="preserve">TORNILLO CORTICAL 3.5*20mm TITANIO </t>
  </si>
  <si>
    <t xml:space="preserve">TORNILLO CORTICAL 3.5*22mm TITANIO </t>
  </si>
  <si>
    <t xml:space="preserve">TORNILLO CORTICAL 3.5*24mm TITANIO </t>
  </si>
  <si>
    <t xml:space="preserve">TORNILLO CORTICAL 3.5*26mm TITANIO </t>
  </si>
  <si>
    <t xml:space="preserve">TORNILLO CORTICAL 3.5*28mm TITANIO </t>
  </si>
  <si>
    <t xml:space="preserve">TORNILLO CORTICAL 3.5*30mm TITANIO </t>
  </si>
  <si>
    <t xml:space="preserve">TORNILLO CORTICAL 3.5*32mm TITANIO </t>
  </si>
  <si>
    <t>2200079727</t>
  </si>
  <si>
    <t>2200061633</t>
  </si>
  <si>
    <t>TORNILLO DE BLOQUEO 3.5*34mm TITANIO</t>
  </si>
  <si>
    <t xml:space="preserve">TORNILLO DE BLOQUEO 3.5*70mm TITANIO </t>
  </si>
  <si>
    <t>M200400318</t>
  </si>
  <si>
    <t>H2107221</t>
  </si>
  <si>
    <t>H2107254</t>
  </si>
  <si>
    <t>G190400302</t>
  </si>
  <si>
    <t>K200400304</t>
  </si>
  <si>
    <t>K200400305</t>
  </si>
  <si>
    <t>H200400315</t>
  </si>
  <si>
    <t>M200400313</t>
  </si>
  <si>
    <t>H200400307</t>
  </si>
  <si>
    <t>K180400314</t>
  </si>
  <si>
    <t>1405040036</t>
  </si>
  <si>
    <t>1511040031</t>
  </si>
  <si>
    <t>M180400312</t>
  </si>
  <si>
    <t>B2200407</t>
  </si>
  <si>
    <t>B2200410</t>
  </si>
  <si>
    <t>G200400307</t>
  </si>
  <si>
    <t>H2104250</t>
  </si>
  <si>
    <t>H200400312</t>
  </si>
  <si>
    <t xml:space="preserve">TORNILLO DE BLOQUEO 3.5*75mm TITANIO </t>
  </si>
  <si>
    <t>T500935075</t>
  </si>
  <si>
    <t>ADAPTADOR ANCLAJE RAPIDO</t>
  </si>
  <si>
    <t>REGISTRO DE NOTA DE ENTREGA</t>
  </si>
  <si>
    <t>Código: R-ORT-02</t>
  </si>
  <si>
    <t>ANEXO AL PROCEDIMIENTO DE DESPACHO</t>
  </si>
  <si>
    <t>Edicion: 00</t>
  </si>
  <si>
    <t>INSTITUCION/CLINICA/HOSPITAL</t>
  </si>
  <si>
    <t>NOTA</t>
  </si>
  <si>
    <t xml:space="preserve"> INQ</t>
  </si>
  <si>
    <t xml:space="preserve">7:30AM </t>
  </si>
  <si>
    <t xml:space="preserve">TIPO DE SEGURO </t>
  </si>
  <si>
    <t xml:space="preserve">IDENTIFICACION DEL PACIENTE </t>
  </si>
  <si>
    <t xml:space="preserve">ARANDELA 3.5mm TITANIO </t>
  </si>
  <si>
    <t>DESPERIO</t>
  </si>
  <si>
    <t>CURETA LARGA</t>
  </si>
  <si>
    <t>GUBIA</t>
  </si>
  <si>
    <t>GUIA DE BROCA DOBLE 2.5/3.5</t>
  </si>
  <si>
    <t xml:space="preserve">RECIBIDO </t>
  </si>
  <si>
    <t xml:space="preserve">ENTREGADO </t>
  </si>
  <si>
    <t xml:space="preserve">VERIFICADO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</si>
</sst>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#,##0.00_ ;\-#,##0.00\ "/>
    <numFmt numFmtId="167" formatCode="[$-F800]dddd\,\ mmmm\ dd\,\ yyyy"/>
  </numFmts>
  <fonts count="25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name val="宋体"/>
      <charset val="134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7" fillId="0" borderId="0"/>
    <xf numFmtId="164" fontId="8" fillId="0" borderId="0" applyFont="0" applyFill="0" applyBorder="0" applyAlignment="0" applyProtection="0"/>
    <xf numFmtId="165" fontId="8" fillId="0" borderId="0" applyFont="0" applyFill="0" applyBorder="0" applyAlignment="0" applyProtection="0"/>
  </cellStyleXfs>
  <cellXfs count="89">
    <xf numFmtId="0" fontId="0" fillId="0" borderId="0" xfId="0"/>
    <xf numFmtId="0" fontId="4" fillId="0" borderId="1" xfId="0" applyFont="1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6" fillId="0" borderId="0" xfId="0" applyFont="1" applyAlignment="1">
      <alignment horizontal="left" vertical="top"/>
    </xf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3" fillId="0" borderId="0" xfId="0" applyFont="1"/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9" fillId="0" borderId="0" xfId="0" applyFont="1"/>
    <xf numFmtId="0" fontId="12" fillId="0" borderId="0" xfId="0" applyFont="1" applyAlignment="1">
      <alignment horizontal="left"/>
    </xf>
    <xf numFmtId="0" fontId="12" fillId="0" borderId="0" xfId="0" applyFont="1"/>
    <xf numFmtId="0" fontId="12" fillId="0" borderId="0" xfId="0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0" fontId="3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>
      <alignment horizontal="center"/>
    </xf>
    <xf numFmtId="4" fontId="2" fillId="0" borderId="1" xfId="0" applyNumberFormat="1" applyFont="1" applyBorder="1"/>
    <xf numFmtId="1" fontId="3" fillId="0" borderId="1" xfId="0" applyNumberFormat="1" applyFont="1" applyBorder="1" applyAlignment="1">
      <alignment horizontal="center"/>
    </xf>
    <xf numFmtId="166" fontId="4" fillId="0" borderId="1" xfId="4" applyNumberFormat="1" applyFont="1" applyBorder="1" applyAlignment="1"/>
    <xf numFmtId="0" fontId="11" fillId="4" borderId="0" xfId="0" applyFont="1" applyFill="1" applyAlignment="1">
      <alignment vertical="center"/>
    </xf>
    <xf numFmtId="0" fontId="11" fillId="4" borderId="0" xfId="0" applyFont="1" applyFill="1" applyAlignment="1">
      <alignment vertical="center" wrapText="1"/>
    </xf>
    <xf numFmtId="0" fontId="2" fillId="0" borderId="0" xfId="1" applyFont="1" applyAlignment="1">
      <alignment horizontal="left"/>
    </xf>
    <xf numFmtId="0" fontId="2" fillId="0" borderId="0" xfId="1" applyFont="1"/>
    <xf numFmtId="0" fontId="10" fillId="0" borderId="0" xfId="1" applyFont="1"/>
    <xf numFmtId="0" fontId="5" fillId="0" borderId="0" xfId="0" applyFont="1" applyAlignment="1">
      <alignment vertical="center"/>
    </xf>
    <xf numFmtId="0" fontId="2" fillId="0" borderId="0" xfId="1" applyFont="1" applyAlignment="1">
      <alignment wrapText="1"/>
    </xf>
    <xf numFmtId="0" fontId="4" fillId="0" borderId="0" xfId="0" applyFont="1" applyAlignment="1">
      <alignment horizontal="center"/>
    </xf>
    <xf numFmtId="0" fontId="16" fillId="0" borderId="1" xfId="0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2" fillId="0" borderId="1" xfId="1" applyFont="1" applyBorder="1" applyAlignment="1">
      <alignment wrapText="1"/>
    </xf>
    <xf numFmtId="0" fontId="2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  <xf numFmtId="0" fontId="2" fillId="0" borderId="5" xfId="0" applyFont="1" applyBorder="1"/>
    <xf numFmtId="49" fontId="0" fillId="0" borderId="0" xfId="0" applyNumberFormat="1" applyAlignment="1">
      <alignment horizontal="center"/>
    </xf>
    <xf numFmtId="9" fontId="4" fillId="0" borderId="1" xfId="1" applyNumberFormat="1" applyFont="1" applyBorder="1" applyAlignment="1">
      <alignment wrapText="1"/>
    </xf>
    <xf numFmtId="0" fontId="17" fillId="0" borderId="0" xfId="0" applyFont="1"/>
    <xf numFmtId="0" fontId="18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49" fontId="2" fillId="7" borderId="1" xfId="0" applyNumberFormat="1" applyFont="1" applyFill="1" applyBorder="1" applyAlignment="1">
      <alignment horizontal="center"/>
    </xf>
    <xf numFmtId="0" fontId="3" fillId="7" borderId="1" xfId="0" applyFont="1" applyFill="1" applyBorder="1"/>
    <xf numFmtId="49" fontId="2" fillId="3" borderId="1" xfId="0" applyNumberFormat="1" applyFont="1" applyFill="1" applyBorder="1" applyAlignment="1">
      <alignment horizontal="center"/>
    </xf>
    <xf numFmtId="0" fontId="3" fillId="3" borderId="1" xfId="0" applyFont="1" applyFill="1" applyBorder="1"/>
    <xf numFmtId="0" fontId="9" fillId="0" borderId="1" xfId="0" applyFont="1" applyBorder="1"/>
    <xf numFmtId="49" fontId="2" fillId="3" borderId="0" xfId="0" applyNumberFormat="1" applyFont="1" applyFill="1" applyAlignment="1">
      <alignment horizontal="center"/>
    </xf>
    <xf numFmtId="0" fontId="3" fillId="3" borderId="0" xfId="0" applyFont="1" applyFill="1"/>
    <xf numFmtId="49" fontId="2" fillId="0" borderId="1" xfId="0" applyNumberFormat="1" applyFont="1" applyBorder="1" applyAlignment="1">
      <alignment horizontal="center"/>
    </xf>
    <xf numFmtId="0" fontId="3" fillId="0" borderId="1" xfId="0" applyFont="1" applyBorder="1"/>
    <xf numFmtId="1" fontId="5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10" fillId="0" borderId="11" xfId="1" applyFont="1" applyBorder="1"/>
    <xf numFmtId="0" fontId="10" fillId="0" borderId="12" xfId="1" applyFont="1" applyBorder="1"/>
    <xf numFmtId="0" fontId="15" fillId="2" borderId="2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20" fontId="12" fillId="0" borderId="13" xfId="0" applyNumberFormat="1" applyFont="1" applyBorder="1" applyAlignment="1">
      <alignment horizontal="left" vertical="center"/>
    </xf>
    <xf numFmtId="20" fontId="12" fillId="0" borderId="14" xfId="0" applyNumberFormat="1" applyFont="1" applyBorder="1" applyAlignment="1">
      <alignment horizontal="left" vertical="center"/>
    </xf>
    <xf numFmtId="49" fontId="22" fillId="0" borderId="1" xfId="0" applyNumberFormat="1" applyFont="1" applyBorder="1" applyAlignment="1">
      <alignment horizontal="center" vertical="center"/>
    </xf>
    <xf numFmtId="0" fontId="11" fillId="4" borderId="0" xfId="0" applyFont="1" applyFill="1" applyAlignment="1">
      <alignment horizontal="left" vertical="center"/>
    </xf>
    <xf numFmtId="0" fontId="11" fillId="4" borderId="3" xfId="0" applyFont="1" applyFill="1" applyBorder="1" applyAlignment="1">
      <alignment horizontal="left" vertical="center"/>
    </xf>
    <xf numFmtId="0" fontId="19" fillId="0" borderId="8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20" fillId="3" borderId="6" xfId="0" applyFont="1" applyFill="1" applyBorder="1" applyAlignment="1">
      <alignment horizontal="left" vertical="center"/>
    </xf>
    <xf numFmtId="0" fontId="20" fillId="3" borderId="7" xfId="0" applyFont="1" applyFill="1" applyBorder="1" applyAlignment="1">
      <alignment horizontal="left" vertical="center"/>
    </xf>
    <xf numFmtId="0" fontId="21" fillId="0" borderId="8" xfId="0" applyFont="1" applyBorder="1" applyAlignment="1">
      <alignment horizontal="center"/>
    </xf>
    <xf numFmtId="0" fontId="21" fillId="0" borderId="9" xfId="0" applyFont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20" fillId="0" borderId="8" xfId="1" applyFont="1" applyBorder="1" applyAlignment="1">
      <alignment horizontal="left"/>
    </xf>
    <xf numFmtId="0" fontId="20" fillId="0" borderId="10" xfId="1" applyFont="1" applyBorder="1" applyAlignment="1">
      <alignment horizontal="left"/>
    </xf>
    <xf numFmtId="167" fontId="12" fillId="0" borderId="1" xfId="0" applyNumberFormat="1" applyFont="1" applyBorder="1" applyAlignment="1">
      <alignment horizontal="left" vertical="center"/>
    </xf>
    <xf numFmtId="0" fontId="22" fillId="3" borderId="13" xfId="0" applyFont="1" applyFill="1" applyBorder="1" applyAlignment="1">
      <alignment horizontal="left" vertical="center"/>
    </xf>
    <xf numFmtId="0" fontId="22" fillId="3" borderId="14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49" fontId="12" fillId="0" borderId="13" xfId="0" applyNumberFormat="1" applyFont="1" applyBorder="1" applyAlignment="1">
      <alignment horizontal="left" vertical="center"/>
    </xf>
    <xf numFmtId="49" fontId="12" fillId="0" borderId="14" xfId="0" applyNumberFormat="1" applyFont="1" applyBorder="1" applyAlignment="1">
      <alignment horizontal="left" vertical="center"/>
    </xf>
    <xf numFmtId="49" fontId="12" fillId="3" borderId="13" xfId="0" applyNumberFormat="1" applyFont="1" applyFill="1" applyBorder="1" applyAlignment="1">
      <alignment horizontal="left" vertical="center"/>
    </xf>
    <xf numFmtId="49" fontId="12" fillId="3" borderId="14" xfId="0" applyNumberFormat="1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12" fillId="0" borderId="13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</cellXfs>
  <cellStyles count="5">
    <cellStyle name="Moneda" xfId="4" builtinId="4"/>
    <cellStyle name="Moneda [0] 2" xfId="3" xr:uid="{00000000-0005-0000-0000-000001000000}"/>
    <cellStyle name="Normal" xfId="0" builtinId="0"/>
    <cellStyle name="Normal 2" xfId="1" xr:uid="{00000000-0005-0000-0000-000003000000}"/>
    <cellStyle name="Normal 3 3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525269</xdr:colOff>
      <xdr:row>0</xdr:row>
      <xdr:rowOff>252037</xdr:rowOff>
    </xdr:from>
    <xdr:ext cx="1728073" cy="582212"/>
    <xdr:pic>
      <xdr:nvPicPr>
        <xdr:cNvPr id="3" name="Imagen 2">
          <a:extLst>
            <a:ext uri="{FF2B5EF4-FFF2-40B4-BE49-F238E27FC236}">
              <a16:creationId xmlns:a16="http://schemas.microsoft.com/office/drawing/2014/main" id="{7269239D-A540-4839-A4FF-70377AE341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25269" y="252037"/>
          <a:ext cx="1728073" cy="58221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7"/>
  <sheetViews>
    <sheetView tabSelected="1" topLeftCell="A7" zoomScale="75" zoomScaleNormal="75" workbookViewId="0">
      <selection activeCell="E147" sqref="E147"/>
    </sheetView>
  </sheetViews>
  <sheetFormatPr baseColWidth="10" defaultColWidth="11.28515625" defaultRowHeight="20.100000000000001" customHeight="1"/>
  <cols>
    <col min="1" max="1" width="22.42578125" style="2" customWidth="1"/>
    <col min="2" max="2" width="21.5703125" style="2" customWidth="1"/>
    <col min="3" max="3" width="66.42578125" style="2" customWidth="1"/>
    <col min="4" max="4" width="22.42578125" style="2" customWidth="1"/>
    <col min="5" max="5" width="19.28515625" style="2" customWidth="1"/>
    <col min="6" max="6" width="13.5703125" style="2" customWidth="1"/>
    <col min="7" max="7" width="14.28515625" style="2" customWidth="1"/>
    <col min="8" max="16384" width="11.28515625" style="2"/>
  </cols>
  <sheetData>
    <row r="1" spans="1:9" s="7" customFormat="1" ht="20.100000000000001" customHeight="1" thickBot="1">
      <c r="B1" s="5"/>
      <c r="C1" s="6"/>
      <c r="D1" s="6"/>
      <c r="E1" s="6"/>
      <c r="F1" s="6"/>
    </row>
    <row r="2" spans="1:9" s="7" customFormat="1" ht="24" customHeight="1" thickBot="1">
      <c r="A2" s="56"/>
      <c r="B2" s="57"/>
      <c r="C2" s="68" t="s">
        <v>226</v>
      </c>
      <c r="D2" s="69"/>
      <c r="E2" s="70"/>
      <c r="F2" s="71" t="s">
        <v>227</v>
      </c>
      <c r="G2" s="72"/>
      <c r="H2" s="29"/>
    </row>
    <row r="3" spans="1:9" s="7" customFormat="1" ht="24" customHeight="1" thickBot="1">
      <c r="A3" s="58"/>
      <c r="B3" s="59"/>
      <c r="C3" s="73" t="s">
        <v>228</v>
      </c>
      <c r="D3" s="74"/>
      <c r="E3" s="75"/>
      <c r="F3" s="76" t="s">
        <v>229</v>
      </c>
      <c r="G3" s="77"/>
      <c r="H3" s="29"/>
    </row>
    <row r="4" spans="1:9" s="7" customFormat="1" ht="20.100000000000001" customHeight="1">
      <c r="A4" s="29"/>
      <c r="B4" s="29"/>
      <c r="C4" s="29"/>
      <c r="D4" s="29"/>
      <c r="E4" s="29"/>
      <c r="F4" s="29"/>
      <c r="G4" s="29"/>
      <c r="H4" s="29"/>
      <c r="I4" s="30"/>
    </row>
    <row r="5" spans="1:9" s="7" customFormat="1" ht="20.100000000000001" customHeight="1">
      <c r="A5" s="25" t="s">
        <v>32</v>
      </c>
      <c r="B5" s="25"/>
      <c r="C5" s="78">
        <f ca="1">NOW()</f>
        <v>45141.480783449071</v>
      </c>
      <c r="D5" s="78"/>
      <c r="E5" s="25" t="s">
        <v>33</v>
      </c>
      <c r="F5" s="79">
        <v>20230200001</v>
      </c>
      <c r="G5" s="80"/>
      <c r="I5" s="30"/>
    </row>
    <row r="6" spans="1:9" s="7" customFormat="1" ht="20.100000000000001" customHeight="1">
      <c r="A6" s="11"/>
      <c r="B6" s="11"/>
      <c r="C6" s="11"/>
      <c r="E6" s="11"/>
      <c r="F6" s="11"/>
      <c r="I6" s="9"/>
    </row>
    <row r="7" spans="1:9" s="7" customFormat="1" ht="20.100000000000001" customHeight="1">
      <c r="A7" s="25" t="s">
        <v>34</v>
      </c>
      <c r="B7" s="25"/>
      <c r="C7" s="81"/>
      <c r="D7" s="81"/>
      <c r="E7" s="26" t="s">
        <v>35</v>
      </c>
      <c r="F7" s="82"/>
      <c r="G7" s="83"/>
      <c r="I7" s="9"/>
    </row>
    <row r="8" spans="1:9" s="7" customFormat="1" ht="20.100000000000001" customHeight="1">
      <c r="A8" s="11"/>
      <c r="B8" s="11"/>
      <c r="C8" s="11"/>
      <c r="E8" s="11"/>
      <c r="F8" s="11"/>
      <c r="G8" s="2"/>
      <c r="I8" s="9"/>
    </row>
    <row r="9" spans="1:9" s="7" customFormat="1" ht="20.100000000000001" customHeight="1">
      <c r="A9" s="66" t="s">
        <v>230</v>
      </c>
      <c r="B9" s="67"/>
      <c r="C9" s="81"/>
      <c r="D9" s="81"/>
      <c r="E9" s="26" t="s">
        <v>231</v>
      </c>
      <c r="F9" s="84" t="s">
        <v>232</v>
      </c>
      <c r="G9" s="85"/>
      <c r="I9" s="9"/>
    </row>
    <row r="10" spans="1:9" s="7" customFormat="1" ht="20.100000000000001" customHeight="1">
      <c r="A10" s="11"/>
      <c r="B10" s="11"/>
      <c r="C10" s="11"/>
      <c r="E10" s="11"/>
      <c r="F10" s="11"/>
      <c r="G10" s="2"/>
      <c r="I10" s="9"/>
    </row>
    <row r="11" spans="1:9" s="7" customFormat="1" ht="31.5">
      <c r="A11" s="25" t="s">
        <v>36</v>
      </c>
      <c r="B11" s="25"/>
      <c r="C11" s="86"/>
      <c r="D11" s="86"/>
      <c r="E11" s="26" t="s">
        <v>37</v>
      </c>
      <c r="F11" s="87" t="s">
        <v>46</v>
      </c>
      <c r="G11" s="88"/>
      <c r="I11" s="9"/>
    </row>
    <row r="12" spans="1:9" s="7" customFormat="1" ht="20.100000000000001" customHeight="1">
      <c r="A12" s="11"/>
      <c r="B12" s="11"/>
      <c r="C12" s="11"/>
      <c r="E12" s="11"/>
      <c r="F12" s="11"/>
      <c r="G12" s="2"/>
      <c r="I12" s="14"/>
    </row>
    <row r="13" spans="1:9" s="7" customFormat="1" ht="20.100000000000001" customHeight="1">
      <c r="A13" s="25" t="s">
        <v>38</v>
      </c>
      <c r="B13" s="25"/>
      <c r="C13" s="78">
        <v>44972.694506481479</v>
      </c>
      <c r="D13" s="78"/>
      <c r="E13" s="26" t="s">
        <v>39</v>
      </c>
      <c r="F13" s="63" t="s">
        <v>233</v>
      </c>
      <c r="G13" s="64"/>
      <c r="I13" s="14"/>
    </row>
    <row r="14" spans="1:9" s="7" customFormat="1" ht="20.100000000000001" customHeight="1">
      <c r="A14" s="11"/>
      <c r="B14" s="11"/>
      <c r="C14" s="11"/>
      <c r="E14" s="11"/>
      <c r="F14" s="11"/>
      <c r="G14" s="12"/>
      <c r="I14" s="15"/>
    </row>
    <row r="15" spans="1:9" s="7" customFormat="1" ht="20.100000000000001" customHeight="1">
      <c r="A15" s="25" t="s">
        <v>40</v>
      </c>
      <c r="B15" s="25"/>
      <c r="C15" s="81"/>
      <c r="D15" s="81"/>
      <c r="E15" s="13"/>
      <c r="F15" s="16"/>
      <c r="G15" s="13"/>
      <c r="I15" s="15"/>
    </row>
    <row r="16" spans="1:9" s="7" customFormat="1" ht="20.100000000000001" customHeight="1">
      <c r="A16" s="11"/>
      <c r="B16" s="11"/>
      <c r="C16" s="11"/>
      <c r="E16" s="11"/>
      <c r="F16" s="11"/>
      <c r="G16" s="12"/>
      <c r="I16" s="15"/>
    </row>
    <row r="17" spans="1:9" s="7" customFormat="1" ht="20.100000000000001" customHeight="1">
      <c r="A17" s="25" t="s">
        <v>41</v>
      </c>
      <c r="B17" s="25"/>
      <c r="C17" s="62"/>
      <c r="D17" s="62"/>
      <c r="E17" s="26" t="s">
        <v>234</v>
      </c>
      <c r="F17" s="63"/>
      <c r="G17" s="64"/>
      <c r="I17" s="15"/>
    </row>
    <row r="18" spans="1:9" s="7" customFormat="1" ht="20.100000000000001" customHeight="1">
      <c r="A18" s="11"/>
      <c r="B18" s="11"/>
      <c r="C18" s="11"/>
      <c r="D18" s="11"/>
      <c r="E18" s="11"/>
      <c r="F18" s="11"/>
      <c r="G18" s="12"/>
      <c r="I18" s="4"/>
    </row>
    <row r="19" spans="1:9" s="7" customFormat="1" ht="20.100000000000001" customHeight="1">
      <c r="A19" s="25" t="s">
        <v>235</v>
      </c>
      <c r="B19" s="25"/>
      <c r="C19" s="65"/>
      <c r="D19" s="65"/>
      <c r="E19" s="17"/>
      <c r="F19" s="17"/>
      <c r="G19" s="16"/>
      <c r="I19" s="4"/>
    </row>
    <row r="20" spans="1:9" s="7" customFormat="1" ht="20.100000000000001" customHeight="1">
      <c r="A20" s="2"/>
      <c r="B20" s="18"/>
      <c r="C20" s="2"/>
      <c r="D20" s="2"/>
      <c r="E20" s="2"/>
      <c r="F20" s="2"/>
      <c r="G20" s="2"/>
      <c r="I20" s="4"/>
    </row>
    <row r="21" spans="1:9" s="7" customFormat="1" ht="20.100000000000001" customHeight="1">
      <c r="A21" s="60"/>
      <c r="B21" s="60"/>
      <c r="C21" s="60"/>
      <c r="D21" s="60"/>
      <c r="E21" s="60"/>
      <c r="F21" s="60"/>
      <c r="G21" s="61"/>
      <c r="I21" s="4"/>
    </row>
    <row r="22" spans="1:9" s="7" customFormat="1" ht="30" customHeight="1">
      <c r="A22" s="19" t="s">
        <v>30</v>
      </c>
      <c r="B22" s="19" t="s">
        <v>42</v>
      </c>
      <c r="C22" s="19" t="s">
        <v>31</v>
      </c>
      <c r="D22" s="19" t="s">
        <v>0</v>
      </c>
      <c r="E22" s="19" t="s">
        <v>43</v>
      </c>
      <c r="F22" s="20" t="s">
        <v>44</v>
      </c>
      <c r="G22" s="20" t="s">
        <v>45</v>
      </c>
      <c r="I22" s="4"/>
    </row>
    <row r="23" spans="1:9" ht="20.100000000000001" customHeight="1">
      <c r="A23" s="45" t="s">
        <v>48</v>
      </c>
      <c r="B23" s="45">
        <v>200112210</v>
      </c>
      <c r="C23" s="46" t="s">
        <v>107</v>
      </c>
      <c r="D23" s="23">
        <v>4</v>
      </c>
      <c r="E23" s="3"/>
      <c r="F23" s="22"/>
      <c r="G23" s="22">
        <f>+D23*F23</f>
        <v>0</v>
      </c>
    </row>
    <row r="24" spans="1:9" ht="20.100000000000001" customHeight="1">
      <c r="A24" s="47" t="s">
        <v>49</v>
      </c>
      <c r="B24" s="47">
        <v>200112210</v>
      </c>
      <c r="C24" s="48" t="s">
        <v>108</v>
      </c>
      <c r="D24" s="23">
        <v>4</v>
      </c>
      <c r="E24" s="3"/>
      <c r="F24" s="22"/>
      <c r="G24" s="22">
        <f t="shared" ref="G24:G87" si="0">+D24*F24</f>
        <v>0</v>
      </c>
    </row>
    <row r="25" spans="1:9" ht="20.100000000000001" customHeight="1">
      <c r="A25" s="45" t="s">
        <v>50</v>
      </c>
      <c r="B25" s="45">
        <v>200112211</v>
      </c>
      <c r="C25" s="46" t="s">
        <v>109</v>
      </c>
      <c r="D25" s="23">
        <v>0</v>
      </c>
      <c r="E25" s="3"/>
      <c r="F25" s="22"/>
      <c r="G25" s="22">
        <f t="shared" si="0"/>
        <v>0</v>
      </c>
    </row>
    <row r="26" spans="1:9" ht="20.100000000000001" customHeight="1">
      <c r="A26" s="47" t="s">
        <v>51</v>
      </c>
      <c r="B26" s="47">
        <v>200112212</v>
      </c>
      <c r="C26" s="48" t="s">
        <v>110</v>
      </c>
      <c r="D26" s="23">
        <v>4</v>
      </c>
      <c r="E26" s="3"/>
      <c r="F26" s="22"/>
      <c r="G26" s="22">
        <f t="shared" si="0"/>
        <v>0</v>
      </c>
    </row>
    <row r="27" spans="1:9" ht="20.100000000000001" customHeight="1">
      <c r="A27" s="45" t="s">
        <v>52</v>
      </c>
      <c r="B27" s="45">
        <v>200112212</v>
      </c>
      <c r="C27" s="46" t="s">
        <v>194</v>
      </c>
      <c r="D27" s="23">
        <v>4</v>
      </c>
      <c r="E27" s="3"/>
      <c r="F27" s="22"/>
      <c r="G27" s="22">
        <f t="shared" si="0"/>
        <v>0</v>
      </c>
    </row>
    <row r="28" spans="1:9" ht="20.100000000000001" customHeight="1">
      <c r="A28" s="47" t="s">
        <v>53</v>
      </c>
      <c r="B28" s="47">
        <v>200112213</v>
      </c>
      <c r="C28" s="48" t="s">
        <v>195</v>
      </c>
      <c r="D28" s="23">
        <v>4</v>
      </c>
      <c r="E28" s="3"/>
      <c r="F28" s="22"/>
      <c r="G28" s="22">
        <f t="shared" si="0"/>
        <v>0</v>
      </c>
    </row>
    <row r="29" spans="1:9" ht="20.100000000000001" customHeight="1">
      <c r="A29" s="45" t="s">
        <v>54</v>
      </c>
      <c r="B29" s="45">
        <v>200112214</v>
      </c>
      <c r="C29" s="46" t="s">
        <v>196</v>
      </c>
      <c r="D29" s="23">
        <v>4</v>
      </c>
      <c r="E29" s="3"/>
      <c r="F29" s="22"/>
      <c r="G29" s="22">
        <f t="shared" si="0"/>
        <v>0</v>
      </c>
    </row>
    <row r="30" spans="1:9" ht="20.100000000000001" customHeight="1">
      <c r="A30" s="47" t="s">
        <v>55</v>
      </c>
      <c r="B30" s="47">
        <v>191211231</v>
      </c>
      <c r="C30" s="48" t="s">
        <v>197</v>
      </c>
      <c r="D30" s="23">
        <v>4</v>
      </c>
      <c r="E30" s="3"/>
      <c r="F30" s="22"/>
      <c r="G30" s="22">
        <f t="shared" si="0"/>
        <v>0</v>
      </c>
    </row>
    <row r="31" spans="1:9" ht="20.100000000000001" customHeight="1">
      <c r="A31" s="45" t="s">
        <v>56</v>
      </c>
      <c r="B31" s="45">
        <v>200112216</v>
      </c>
      <c r="C31" s="46" t="s">
        <v>198</v>
      </c>
      <c r="D31" s="23">
        <v>4</v>
      </c>
      <c r="E31" s="3"/>
      <c r="F31" s="22"/>
      <c r="G31" s="22">
        <f t="shared" si="0"/>
        <v>0</v>
      </c>
    </row>
    <row r="32" spans="1:9" ht="20.100000000000001" customHeight="1">
      <c r="A32" s="47" t="s">
        <v>57</v>
      </c>
      <c r="B32" s="47">
        <v>200112216</v>
      </c>
      <c r="C32" s="48" t="s">
        <v>199</v>
      </c>
      <c r="D32" s="23">
        <v>4</v>
      </c>
      <c r="E32" s="3"/>
      <c r="F32" s="22"/>
      <c r="G32" s="22">
        <f t="shared" si="0"/>
        <v>0</v>
      </c>
    </row>
    <row r="33" spans="1:7" ht="20.100000000000001" customHeight="1">
      <c r="A33" s="45" t="s">
        <v>58</v>
      </c>
      <c r="B33" s="45">
        <v>200112217</v>
      </c>
      <c r="C33" s="46" t="s">
        <v>200</v>
      </c>
      <c r="D33" s="23">
        <v>4</v>
      </c>
      <c r="E33" s="3"/>
      <c r="F33" s="22"/>
      <c r="G33" s="22">
        <f t="shared" si="0"/>
        <v>0</v>
      </c>
    </row>
    <row r="34" spans="1:7" ht="20.100000000000001" customHeight="1">
      <c r="A34" s="47" t="s">
        <v>59</v>
      </c>
      <c r="B34" s="47">
        <v>200112217</v>
      </c>
      <c r="C34" s="48" t="s">
        <v>111</v>
      </c>
      <c r="D34" s="23">
        <v>4</v>
      </c>
      <c r="E34" s="3"/>
      <c r="F34" s="22"/>
      <c r="G34" s="22">
        <f t="shared" si="0"/>
        <v>0</v>
      </c>
    </row>
    <row r="35" spans="1:7" ht="20.100000000000001" customHeight="1">
      <c r="A35" s="45" t="s">
        <v>60</v>
      </c>
      <c r="B35" s="45">
        <v>200112217</v>
      </c>
      <c r="C35" s="46" t="s">
        <v>112</v>
      </c>
      <c r="D35" s="23">
        <v>4</v>
      </c>
      <c r="E35" s="3"/>
      <c r="F35" s="22"/>
      <c r="G35" s="22">
        <f t="shared" si="0"/>
        <v>0</v>
      </c>
    </row>
    <row r="36" spans="1:7" ht="20.100000000000001" customHeight="1">
      <c r="A36" s="47" t="s">
        <v>61</v>
      </c>
      <c r="B36" s="47">
        <v>200112217</v>
      </c>
      <c r="C36" s="48" t="s">
        <v>113</v>
      </c>
      <c r="D36" s="23">
        <v>4</v>
      </c>
      <c r="E36" s="3"/>
      <c r="F36" s="22"/>
      <c r="G36" s="22">
        <f t="shared" si="0"/>
        <v>0</v>
      </c>
    </row>
    <row r="37" spans="1:7" ht="20.100000000000001" customHeight="1">
      <c r="A37" s="45" t="s">
        <v>62</v>
      </c>
      <c r="B37" s="45">
        <v>200112217</v>
      </c>
      <c r="C37" s="46" t="s">
        <v>114</v>
      </c>
      <c r="D37" s="23">
        <v>4</v>
      </c>
      <c r="E37" s="3"/>
      <c r="F37" s="22"/>
      <c r="G37" s="22">
        <f t="shared" si="0"/>
        <v>0</v>
      </c>
    </row>
    <row r="38" spans="1:7" ht="20.100000000000001" customHeight="1">
      <c r="A38" s="47" t="s">
        <v>63</v>
      </c>
      <c r="B38" s="47">
        <v>200112216</v>
      </c>
      <c r="C38" s="48" t="s">
        <v>115</v>
      </c>
      <c r="D38" s="23">
        <v>4</v>
      </c>
      <c r="E38" s="3"/>
      <c r="F38" s="22"/>
      <c r="G38" s="22">
        <f t="shared" si="0"/>
        <v>0</v>
      </c>
    </row>
    <row r="39" spans="1:7" ht="20.100000000000001" customHeight="1">
      <c r="A39" s="45" t="s">
        <v>64</v>
      </c>
      <c r="B39" s="45">
        <v>200112216</v>
      </c>
      <c r="C39" s="46" t="s">
        <v>116</v>
      </c>
      <c r="D39" s="23">
        <v>4</v>
      </c>
      <c r="E39" s="3"/>
      <c r="F39" s="22"/>
      <c r="G39" s="22">
        <f t="shared" si="0"/>
        <v>0</v>
      </c>
    </row>
    <row r="40" spans="1:7" ht="20.100000000000001" customHeight="1">
      <c r="A40" s="47" t="s">
        <v>65</v>
      </c>
      <c r="B40" s="47">
        <v>200112216</v>
      </c>
      <c r="C40" s="48" t="s">
        <v>117</v>
      </c>
      <c r="D40" s="23">
        <v>4</v>
      </c>
      <c r="E40" s="3"/>
      <c r="F40" s="22"/>
      <c r="G40" s="22">
        <f t="shared" si="0"/>
        <v>0</v>
      </c>
    </row>
    <row r="41" spans="1:7" ht="20.100000000000001" customHeight="1">
      <c r="A41" s="45" t="s">
        <v>66</v>
      </c>
      <c r="B41" s="45" t="s">
        <v>201</v>
      </c>
      <c r="C41" s="46" t="s">
        <v>118</v>
      </c>
      <c r="D41" s="23">
        <v>4</v>
      </c>
      <c r="E41" s="3"/>
      <c r="F41" s="22"/>
      <c r="G41" s="22">
        <f t="shared" si="0"/>
        <v>0</v>
      </c>
    </row>
    <row r="42" spans="1:7" ht="20.100000000000001" customHeight="1">
      <c r="A42" s="47" t="s">
        <v>119</v>
      </c>
      <c r="B42" s="47" t="s">
        <v>202</v>
      </c>
      <c r="C42" s="48" t="s">
        <v>120</v>
      </c>
      <c r="D42" s="23">
        <v>3</v>
      </c>
      <c r="E42" s="3"/>
      <c r="F42" s="22"/>
      <c r="G42" s="22">
        <f>+D42*F42</f>
        <v>0</v>
      </c>
    </row>
    <row r="43" spans="1:7" ht="20.100000000000001" customHeight="1">
      <c r="A43" s="47"/>
      <c r="B43" s="47"/>
      <c r="C43" s="48"/>
      <c r="D43" s="54">
        <f>SUM(D23:D42)</f>
        <v>75</v>
      </c>
      <c r="E43" s="3"/>
      <c r="F43" s="22"/>
      <c r="G43" s="22"/>
    </row>
    <row r="44" spans="1:7" ht="20.100000000000001" customHeight="1">
      <c r="A44" s="47" t="s">
        <v>1</v>
      </c>
      <c r="B44" s="47">
        <v>2100004807</v>
      </c>
      <c r="C44" s="48" t="s">
        <v>121</v>
      </c>
      <c r="D44" s="23">
        <v>5</v>
      </c>
      <c r="E44" s="3"/>
      <c r="F44" s="22"/>
      <c r="G44" s="22">
        <f>+D44*F44</f>
        <v>0</v>
      </c>
    </row>
    <row r="45" spans="1:7" ht="20.100000000000001" customHeight="1">
      <c r="A45" s="45" t="s">
        <v>2</v>
      </c>
      <c r="B45" s="45">
        <v>2100010641</v>
      </c>
      <c r="C45" s="46" t="s">
        <v>122</v>
      </c>
      <c r="D45" s="23">
        <v>5</v>
      </c>
      <c r="E45" s="3"/>
      <c r="F45" s="22"/>
      <c r="G45" s="22">
        <f>+D45*F45</f>
        <v>0</v>
      </c>
    </row>
    <row r="46" spans="1:7" ht="20.100000000000001" customHeight="1">
      <c r="A46" s="47" t="s">
        <v>3</v>
      </c>
      <c r="B46" s="47">
        <v>2100017399</v>
      </c>
      <c r="C46" s="48" t="s">
        <v>123</v>
      </c>
      <c r="D46" s="23">
        <v>5</v>
      </c>
      <c r="E46" s="3"/>
      <c r="F46" s="22"/>
      <c r="G46" s="22">
        <f>+D46*F46</f>
        <v>0</v>
      </c>
    </row>
    <row r="47" spans="1:7" ht="20.100000000000001" customHeight="1">
      <c r="A47" s="45" t="s">
        <v>4</v>
      </c>
      <c r="B47" s="45">
        <v>2100009896</v>
      </c>
      <c r="C47" s="46" t="s">
        <v>124</v>
      </c>
      <c r="D47" s="23">
        <v>5</v>
      </c>
      <c r="E47" s="3"/>
      <c r="F47" s="22"/>
      <c r="G47" s="22">
        <f>+D47*F47</f>
        <v>0</v>
      </c>
    </row>
    <row r="48" spans="1:7" ht="20.100000000000001" customHeight="1">
      <c r="A48" s="47" t="s">
        <v>125</v>
      </c>
      <c r="B48" s="47">
        <v>2100017484</v>
      </c>
      <c r="C48" s="48" t="s">
        <v>126</v>
      </c>
      <c r="D48" s="23">
        <v>5</v>
      </c>
      <c r="E48" s="3"/>
      <c r="F48" s="22"/>
      <c r="G48" s="22">
        <f t="shared" si="0"/>
        <v>0</v>
      </c>
    </row>
    <row r="49" spans="1:7" ht="20.100000000000001" customHeight="1">
      <c r="A49" s="45" t="s">
        <v>127</v>
      </c>
      <c r="B49" s="45" t="s">
        <v>67</v>
      </c>
      <c r="C49" s="46" t="s">
        <v>128</v>
      </c>
      <c r="D49" s="23">
        <v>5</v>
      </c>
      <c r="E49" s="3"/>
      <c r="F49" s="22"/>
      <c r="G49" s="22">
        <f t="shared" si="0"/>
        <v>0</v>
      </c>
    </row>
    <row r="50" spans="1:7" ht="20.100000000000001" customHeight="1">
      <c r="A50" s="47" t="s">
        <v>129</v>
      </c>
      <c r="B50" s="47" t="s">
        <v>67</v>
      </c>
      <c r="C50" s="48" t="s">
        <v>130</v>
      </c>
      <c r="D50" s="23">
        <v>5</v>
      </c>
      <c r="E50" s="3"/>
      <c r="F50" s="22"/>
      <c r="G50" s="22">
        <f t="shared" si="0"/>
        <v>0</v>
      </c>
    </row>
    <row r="51" spans="1:7" ht="20.100000000000001" customHeight="1">
      <c r="A51" s="45" t="s">
        <v>131</v>
      </c>
      <c r="B51" s="45" t="s">
        <v>68</v>
      </c>
      <c r="C51" s="46" t="s">
        <v>132</v>
      </c>
      <c r="D51" s="23">
        <v>5</v>
      </c>
      <c r="E51" s="3"/>
      <c r="F51" s="22"/>
      <c r="G51" s="22">
        <f t="shared" si="0"/>
        <v>0</v>
      </c>
    </row>
    <row r="52" spans="1:7" ht="20.100000000000001" customHeight="1">
      <c r="A52" s="47" t="s">
        <v>133</v>
      </c>
      <c r="B52" s="47" t="s">
        <v>69</v>
      </c>
      <c r="C52" s="48" t="s">
        <v>134</v>
      </c>
      <c r="D52" s="23">
        <v>5</v>
      </c>
      <c r="E52" s="3"/>
      <c r="F52" s="22"/>
      <c r="G52" s="22">
        <f t="shared" si="0"/>
        <v>0</v>
      </c>
    </row>
    <row r="53" spans="1:7" ht="20.100000000000001" customHeight="1">
      <c r="A53" s="45" t="s">
        <v>135</v>
      </c>
      <c r="B53" s="45" t="s">
        <v>70</v>
      </c>
      <c r="C53" s="46" t="s">
        <v>136</v>
      </c>
      <c r="D53" s="23">
        <v>5</v>
      </c>
      <c r="E53" s="3"/>
      <c r="F53" s="22"/>
      <c r="G53" s="22">
        <f t="shared" si="0"/>
        <v>0</v>
      </c>
    </row>
    <row r="54" spans="1:7" ht="20.100000000000001" customHeight="1">
      <c r="A54" s="47" t="s">
        <v>137</v>
      </c>
      <c r="B54" s="47" t="s">
        <v>71</v>
      </c>
      <c r="C54" s="48" t="s">
        <v>138</v>
      </c>
      <c r="D54" s="23">
        <v>5</v>
      </c>
      <c r="E54" s="3"/>
      <c r="F54" s="22"/>
      <c r="G54" s="22">
        <f t="shared" si="0"/>
        <v>0</v>
      </c>
    </row>
    <row r="55" spans="1:7" ht="20.100000000000001" customHeight="1">
      <c r="A55" s="45" t="s">
        <v>139</v>
      </c>
      <c r="B55" s="45" t="s">
        <v>72</v>
      </c>
      <c r="C55" s="46" t="s">
        <v>203</v>
      </c>
      <c r="D55" s="23">
        <v>5</v>
      </c>
      <c r="E55" s="3"/>
      <c r="F55" s="22"/>
      <c r="G55" s="22">
        <f t="shared" si="0"/>
        <v>0</v>
      </c>
    </row>
    <row r="56" spans="1:7" ht="20.100000000000001" customHeight="1">
      <c r="A56" s="47" t="s">
        <v>140</v>
      </c>
      <c r="B56" s="47" t="s">
        <v>73</v>
      </c>
      <c r="C56" s="48" t="s">
        <v>141</v>
      </c>
      <c r="D56" s="23">
        <v>5</v>
      </c>
      <c r="E56" s="3"/>
      <c r="F56" s="22"/>
      <c r="G56" s="22">
        <f t="shared" si="0"/>
        <v>0</v>
      </c>
    </row>
    <row r="57" spans="1:7" ht="20.100000000000001" customHeight="1">
      <c r="A57" s="45" t="s">
        <v>142</v>
      </c>
      <c r="B57" s="45" t="s">
        <v>47</v>
      </c>
      <c r="C57" s="46" t="s">
        <v>143</v>
      </c>
      <c r="D57" s="23">
        <v>5</v>
      </c>
      <c r="E57" s="3"/>
      <c r="F57" s="22"/>
      <c r="G57" s="22">
        <f>+D57*F57</f>
        <v>0</v>
      </c>
    </row>
    <row r="58" spans="1:7" ht="20.100000000000001" customHeight="1">
      <c r="A58" s="47" t="s">
        <v>144</v>
      </c>
      <c r="B58" s="47">
        <v>2100022697</v>
      </c>
      <c r="C58" s="48" t="s">
        <v>145</v>
      </c>
      <c r="D58" s="23">
        <v>5</v>
      </c>
      <c r="E58" s="3"/>
      <c r="F58" s="22"/>
      <c r="G58" s="22">
        <f t="shared" si="0"/>
        <v>0</v>
      </c>
    </row>
    <row r="59" spans="1:7" ht="20.100000000000001" customHeight="1">
      <c r="A59" s="45" t="s">
        <v>146</v>
      </c>
      <c r="B59" s="45" t="s">
        <v>74</v>
      </c>
      <c r="C59" s="46" t="s">
        <v>147</v>
      </c>
      <c r="D59" s="23">
        <v>5</v>
      </c>
      <c r="E59" s="3"/>
      <c r="F59" s="22"/>
      <c r="G59" s="22">
        <f t="shared" si="0"/>
        <v>0</v>
      </c>
    </row>
    <row r="60" spans="1:7" ht="20.100000000000001" customHeight="1">
      <c r="A60" s="47" t="s">
        <v>148</v>
      </c>
      <c r="B60" s="47" t="s">
        <v>75</v>
      </c>
      <c r="C60" s="48" t="s">
        <v>149</v>
      </c>
      <c r="D60" s="23">
        <v>5</v>
      </c>
      <c r="E60" s="3"/>
      <c r="F60" s="22"/>
      <c r="G60" s="22">
        <f t="shared" si="0"/>
        <v>0</v>
      </c>
    </row>
    <row r="61" spans="1:7" ht="20.100000000000001" customHeight="1">
      <c r="A61" s="45" t="s">
        <v>150</v>
      </c>
      <c r="B61" s="45" t="s">
        <v>76</v>
      </c>
      <c r="C61" s="46" t="s">
        <v>151</v>
      </c>
      <c r="D61" s="23">
        <v>5</v>
      </c>
      <c r="E61" s="3"/>
      <c r="F61" s="22"/>
      <c r="G61" s="22">
        <f t="shared" si="0"/>
        <v>0</v>
      </c>
    </row>
    <row r="62" spans="1:7" ht="20.100000000000001" customHeight="1">
      <c r="A62" s="47" t="s">
        <v>152</v>
      </c>
      <c r="B62" s="47" t="s">
        <v>77</v>
      </c>
      <c r="C62" s="48" t="s">
        <v>153</v>
      </c>
      <c r="D62" s="23">
        <v>5</v>
      </c>
      <c r="E62" s="3"/>
      <c r="F62" s="22"/>
      <c r="G62" s="22">
        <f t="shared" si="0"/>
        <v>0</v>
      </c>
    </row>
    <row r="63" spans="1:7" ht="20.100000000000001" customHeight="1">
      <c r="A63" s="45" t="s">
        <v>154</v>
      </c>
      <c r="B63" s="45">
        <v>2100028611</v>
      </c>
      <c r="C63" s="46" t="s">
        <v>155</v>
      </c>
      <c r="D63" s="23">
        <v>5</v>
      </c>
      <c r="E63" s="3"/>
      <c r="F63" s="22"/>
      <c r="G63" s="22">
        <f t="shared" si="0"/>
        <v>0</v>
      </c>
    </row>
    <row r="64" spans="1:7" ht="20.100000000000001" customHeight="1">
      <c r="A64" s="47" t="s">
        <v>156</v>
      </c>
      <c r="B64" s="47" t="s">
        <v>157</v>
      </c>
      <c r="C64" s="48" t="s">
        <v>158</v>
      </c>
      <c r="D64" s="23">
        <v>5</v>
      </c>
      <c r="E64" s="3"/>
      <c r="F64" s="22"/>
      <c r="G64" s="22">
        <f t="shared" si="0"/>
        <v>0</v>
      </c>
    </row>
    <row r="65" spans="1:7" ht="20.100000000000001" customHeight="1">
      <c r="A65" s="45" t="s">
        <v>159</v>
      </c>
      <c r="B65" s="45" t="s">
        <v>160</v>
      </c>
      <c r="C65" s="46" t="s">
        <v>161</v>
      </c>
      <c r="D65" s="23">
        <v>5</v>
      </c>
      <c r="E65" s="3"/>
      <c r="F65" s="22"/>
      <c r="G65" s="22">
        <f t="shared" si="0"/>
        <v>0</v>
      </c>
    </row>
    <row r="66" spans="1:7" ht="20.100000000000001" customHeight="1">
      <c r="A66" s="47" t="s">
        <v>162</v>
      </c>
      <c r="B66" s="47" t="s">
        <v>157</v>
      </c>
      <c r="C66" s="48" t="s">
        <v>163</v>
      </c>
      <c r="D66" s="23">
        <v>5</v>
      </c>
      <c r="E66" s="3"/>
      <c r="F66" s="22"/>
      <c r="G66" s="22">
        <f t="shared" si="0"/>
        <v>0</v>
      </c>
    </row>
    <row r="67" spans="1:7" ht="20.100000000000001" customHeight="1">
      <c r="A67" s="45" t="s">
        <v>164</v>
      </c>
      <c r="B67" s="45" t="s">
        <v>165</v>
      </c>
      <c r="C67" s="46" t="s">
        <v>166</v>
      </c>
      <c r="D67" s="23">
        <v>5</v>
      </c>
      <c r="E67" s="3"/>
      <c r="F67" s="22"/>
      <c r="G67" s="22">
        <f t="shared" si="0"/>
        <v>0</v>
      </c>
    </row>
    <row r="68" spans="1:7" ht="20.100000000000001" customHeight="1">
      <c r="A68" s="47" t="s">
        <v>5</v>
      </c>
      <c r="B68" s="47">
        <v>2100007516</v>
      </c>
      <c r="C68" s="48" t="s">
        <v>167</v>
      </c>
      <c r="D68" s="23">
        <v>5</v>
      </c>
      <c r="E68" s="3"/>
      <c r="F68" s="22"/>
      <c r="G68" s="22">
        <f t="shared" si="0"/>
        <v>0</v>
      </c>
    </row>
    <row r="69" spans="1:7" ht="20.100000000000001" customHeight="1">
      <c r="A69" s="45" t="s">
        <v>6</v>
      </c>
      <c r="B69" s="45">
        <v>2100023365</v>
      </c>
      <c r="C69" s="46" t="s">
        <v>168</v>
      </c>
      <c r="D69" s="23">
        <v>5</v>
      </c>
      <c r="E69" s="3"/>
      <c r="F69" s="22"/>
      <c r="G69" s="22">
        <f t="shared" si="0"/>
        <v>0</v>
      </c>
    </row>
    <row r="70" spans="1:7" ht="20.100000000000001" customHeight="1">
      <c r="A70" s="47" t="s">
        <v>7</v>
      </c>
      <c r="B70" s="47">
        <v>2100007744</v>
      </c>
      <c r="C70" s="48" t="s">
        <v>204</v>
      </c>
      <c r="D70" s="23">
        <v>5</v>
      </c>
      <c r="E70" s="3"/>
      <c r="F70" s="22"/>
      <c r="G70" s="22">
        <f t="shared" si="0"/>
        <v>0</v>
      </c>
    </row>
    <row r="71" spans="1:7" ht="20.100000000000001" customHeight="1">
      <c r="A71" s="43" t="s">
        <v>224</v>
      </c>
      <c r="B71" s="44">
        <v>2100007744</v>
      </c>
      <c r="C71" s="48" t="s">
        <v>223</v>
      </c>
      <c r="D71" s="23">
        <v>2</v>
      </c>
      <c r="E71" s="3"/>
      <c r="F71" s="22"/>
      <c r="G71" s="22">
        <f t="shared" si="0"/>
        <v>0</v>
      </c>
    </row>
    <row r="72" spans="1:7" ht="20.100000000000001" customHeight="1">
      <c r="A72" s="43"/>
      <c r="B72" s="44"/>
      <c r="C72" s="48"/>
      <c r="D72" s="54">
        <f>SUM(D44:D71)</f>
        <v>137</v>
      </c>
      <c r="E72" s="3"/>
      <c r="F72" s="22"/>
      <c r="G72" s="22"/>
    </row>
    <row r="73" spans="1:7" ht="20.100000000000001" customHeight="1">
      <c r="A73" s="45" t="s">
        <v>11</v>
      </c>
      <c r="B73" s="45" t="s">
        <v>205</v>
      </c>
      <c r="C73" s="46" t="s">
        <v>169</v>
      </c>
      <c r="D73" s="23">
        <v>3</v>
      </c>
      <c r="E73" s="3"/>
      <c r="F73" s="22"/>
      <c r="G73" s="22">
        <f t="shared" si="0"/>
        <v>0</v>
      </c>
    </row>
    <row r="74" spans="1:7" ht="20.100000000000001" customHeight="1">
      <c r="A74" s="47" t="s">
        <v>12</v>
      </c>
      <c r="B74" s="47" t="s">
        <v>206</v>
      </c>
      <c r="C74" s="48" t="s">
        <v>170</v>
      </c>
      <c r="D74" s="23">
        <v>3</v>
      </c>
      <c r="E74" s="3"/>
      <c r="F74" s="22"/>
      <c r="G74" s="22">
        <f t="shared" si="0"/>
        <v>0</v>
      </c>
    </row>
    <row r="75" spans="1:7" ht="20.100000000000001" customHeight="1">
      <c r="A75" s="45" t="s">
        <v>13</v>
      </c>
      <c r="B75" s="45" t="s">
        <v>207</v>
      </c>
      <c r="C75" s="46" t="s">
        <v>171</v>
      </c>
      <c r="D75" s="23">
        <v>3</v>
      </c>
      <c r="E75" s="3"/>
      <c r="F75" s="22"/>
      <c r="G75" s="22">
        <f t="shared" si="0"/>
        <v>0</v>
      </c>
    </row>
    <row r="76" spans="1:7" ht="20.100000000000001" customHeight="1">
      <c r="A76" s="47" t="s">
        <v>14</v>
      </c>
      <c r="B76" s="47" t="s">
        <v>172</v>
      </c>
      <c r="C76" s="48" t="s">
        <v>173</v>
      </c>
      <c r="D76" s="23">
        <v>3</v>
      </c>
      <c r="E76" s="3"/>
      <c r="F76" s="22"/>
      <c r="G76" s="22">
        <f t="shared" si="0"/>
        <v>0</v>
      </c>
    </row>
    <row r="77" spans="1:7" ht="20.100000000000001" customHeight="1">
      <c r="A77" s="45" t="s">
        <v>15</v>
      </c>
      <c r="B77" s="45" t="s">
        <v>208</v>
      </c>
      <c r="C77" s="46" t="s">
        <v>174</v>
      </c>
      <c r="D77" s="23">
        <v>3</v>
      </c>
      <c r="E77" s="3"/>
      <c r="F77" s="22"/>
      <c r="G77" s="22">
        <f t="shared" si="0"/>
        <v>0</v>
      </c>
    </row>
    <row r="78" spans="1:7" ht="20.100000000000001" customHeight="1">
      <c r="A78" s="47" t="s">
        <v>16</v>
      </c>
      <c r="B78" s="47" t="s">
        <v>209</v>
      </c>
      <c r="C78" s="48" t="s">
        <v>175</v>
      </c>
      <c r="D78" s="23">
        <v>3</v>
      </c>
      <c r="E78" s="3"/>
      <c r="F78" s="22"/>
      <c r="G78" s="22">
        <f t="shared" si="0"/>
        <v>0</v>
      </c>
    </row>
    <row r="79" spans="1:7" ht="20.100000000000001" customHeight="1">
      <c r="A79" s="45" t="s">
        <v>17</v>
      </c>
      <c r="B79" s="45" t="s">
        <v>210</v>
      </c>
      <c r="C79" s="46" t="s">
        <v>176</v>
      </c>
      <c r="D79" s="23">
        <v>3</v>
      </c>
      <c r="E79" s="3"/>
      <c r="F79" s="22"/>
      <c r="G79" s="22">
        <f t="shared" si="0"/>
        <v>0</v>
      </c>
    </row>
    <row r="80" spans="1:7" ht="20.100000000000001" customHeight="1">
      <c r="A80" s="47" t="s">
        <v>18</v>
      </c>
      <c r="B80" s="47" t="s">
        <v>211</v>
      </c>
      <c r="C80" s="48" t="s">
        <v>177</v>
      </c>
      <c r="D80" s="23">
        <v>3</v>
      </c>
      <c r="E80" s="3"/>
      <c r="F80" s="22"/>
      <c r="G80" s="22">
        <f t="shared" si="0"/>
        <v>0</v>
      </c>
    </row>
    <row r="81" spans="1:7" ht="20.100000000000001" customHeight="1">
      <c r="A81" s="45" t="s">
        <v>19</v>
      </c>
      <c r="B81" s="45" t="s">
        <v>212</v>
      </c>
      <c r="C81" s="46" t="s">
        <v>178</v>
      </c>
      <c r="D81" s="23">
        <v>3</v>
      </c>
      <c r="E81" s="3"/>
      <c r="F81" s="22"/>
      <c r="G81" s="22">
        <f t="shared" si="0"/>
        <v>0</v>
      </c>
    </row>
    <row r="82" spans="1:7" ht="20.100000000000001" customHeight="1">
      <c r="A82" s="47" t="s">
        <v>20</v>
      </c>
      <c r="B82" s="47" t="s">
        <v>213</v>
      </c>
      <c r="C82" s="48" t="s">
        <v>179</v>
      </c>
      <c r="D82" s="23">
        <v>3</v>
      </c>
      <c r="E82" s="3"/>
      <c r="F82" s="22"/>
      <c r="G82" s="22">
        <f t="shared" si="0"/>
        <v>0</v>
      </c>
    </row>
    <row r="83" spans="1:7" ht="20.100000000000001" customHeight="1">
      <c r="A83" s="45" t="s">
        <v>21</v>
      </c>
      <c r="B83" s="45" t="s">
        <v>214</v>
      </c>
      <c r="C83" s="46" t="s">
        <v>180</v>
      </c>
      <c r="D83" s="23">
        <v>3</v>
      </c>
      <c r="E83" s="3"/>
      <c r="F83" s="22"/>
      <c r="G83" s="22">
        <f t="shared" si="0"/>
        <v>0</v>
      </c>
    </row>
    <row r="84" spans="1:7" ht="20.100000000000001" customHeight="1">
      <c r="A84" s="47" t="s">
        <v>181</v>
      </c>
      <c r="B84" s="47" t="s">
        <v>215</v>
      </c>
      <c r="C84" s="48" t="s">
        <v>182</v>
      </c>
      <c r="D84" s="23">
        <v>3</v>
      </c>
      <c r="E84" s="3"/>
      <c r="F84" s="22"/>
      <c r="G84" s="22">
        <f t="shared" si="0"/>
        <v>0</v>
      </c>
    </row>
    <row r="85" spans="1:7" ht="20.100000000000001" customHeight="1">
      <c r="A85" s="45" t="s">
        <v>22</v>
      </c>
      <c r="B85" s="45" t="s">
        <v>216</v>
      </c>
      <c r="C85" s="46" t="s">
        <v>183</v>
      </c>
      <c r="D85" s="23">
        <v>3</v>
      </c>
      <c r="E85" s="3"/>
      <c r="F85" s="22"/>
      <c r="G85" s="22">
        <f t="shared" si="0"/>
        <v>0</v>
      </c>
    </row>
    <row r="86" spans="1:7" ht="20.100000000000001" customHeight="1">
      <c r="A86" s="47" t="s">
        <v>23</v>
      </c>
      <c r="B86" s="47">
        <v>1405040031</v>
      </c>
      <c r="C86" s="48" t="s">
        <v>184</v>
      </c>
      <c r="D86" s="23">
        <v>3</v>
      </c>
      <c r="E86" s="3"/>
      <c r="F86" s="22"/>
      <c r="G86" s="22">
        <f t="shared" si="0"/>
        <v>0</v>
      </c>
    </row>
    <row r="87" spans="1:7" ht="20.100000000000001" customHeight="1">
      <c r="A87" s="45" t="s">
        <v>24</v>
      </c>
      <c r="B87" s="45" t="s">
        <v>217</v>
      </c>
      <c r="C87" s="46" t="s">
        <v>185</v>
      </c>
      <c r="D87" s="23">
        <v>3</v>
      </c>
      <c r="E87" s="3"/>
      <c r="F87" s="22"/>
      <c r="G87" s="22">
        <f t="shared" si="0"/>
        <v>0</v>
      </c>
    </row>
    <row r="88" spans="1:7" ht="20.100000000000001" customHeight="1">
      <c r="A88" s="47" t="s">
        <v>25</v>
      </c>
      <c r="B88" s="47" t="s">
        <v>218</v>
      </c>
      <c r="C88" s="48" t="s">
        <v>186</v>
      </c>
      <c r="D88" s="23">
        <v>3</v>
      </c>
      <c r="E88" s="3"/>
      <c r="F88" s="22"/>
      <c r="G88" s="22">
        <f t="shared" ref="G88:G89" si="1">+D88*F88</f>
        <v>0</v>
      </c>
    </row>
    <row r="89" spans="1:7" ht="20.100000000000001" customHeight="1">
      <c r="A89" s="45" t="s">
        <v>187</v>
      </c>
      <c r="B89" s="45" t="s">
        <v>219</v>
      </c>
      <c r="C89" s="46" t="s">
        <v>188</v>
      </c>
      <c r="D89" s="23">
        <v>2</v>
      </c>
      <c r="E89" s="3"/>
      <c r="F89" s="22"/>
      <c r="G89" s="22">
        <f t="shared" si="1"/>
        <v>0</v>
      </c>
    </row>
    <row r="90" spans="1:7" ht="20.100000000000001" customHeight="1">
      <c r="A90" s="45" t="s">
        <v>26</v>
      </c>
      <c r="B90" s="45" t="s">
        <v>220</v>
      </c>
      <c r="C90" s="46" t="s">
        <v>189</v>
      </c>
      <c r="D90" s="21">
        <v>2</v>
      </c>
      <c r="E90" s="3"/>
      <c r="F90" s="40"/>
      <c r="G90" s="24"/>
    </row>
    <row r="91" spans="1:7" ht="20.100000000000001" customHeight="1">
      <c r="A91" s="45" t="s">
        <v>27</v>
      </c>
      <c r="B91" s="45" t="s">
        <v>221</v>
      </c>
      <c r="C91" s="46" t="s">
        <v>190</v>
      </c>
      <c r="D91" s="21">
        <v>2</v>
      </c>
      <c r="E91" s="3"/>
      <c r="F91" s="3"/>
      <c r="G91" s="3"/>
    </row>
    <row r="92" spans="1:7" s="10" customFormat="1" ht="15.75">
      <c r="A92" s="47" t="s">
        <v>28</v>
      </c>
      <c r="B92" s="47" t="s">
        <v>222</v>
      </c>
      <c r="C92" s="48" t="s">
        <v>191</v>
      </c>
      <c r="D92" s="21">
        <v>2</v>
      </c>
      <c r="E92" s="49"/>
      <c r="F92" s="49"/>
      <c r="G92" s="49"/>
    </row>
    <row r="93" spans="1:7" s="10" customFormat="1" ht="15.75">
      <c r="A93" s="47"/>
      <c r="B93" s="47"/>
      <c r="C93" s="48"/>
      <c r="D93" s="55">
        <f>SUM(D73:D92)</f>
        <v>56</v>
      </c>
      <c r="E93" s="49"/>
      <c r="F93" s="49"/>
      <c r="G93" s="49"/>
    </row>
    <row r="94" spans="1:7" s="10" customFormat="1" ht="15.75">
      <c r="A94" s="52" t="s">
        <v>192</v>
      </c>
      <c r="B94" s="52">
        <v>210228152</v>
      </c>
      <c r="C94" s="53" t="s">
        <v>236</v>
      </c>
      <c r="D94" s="21">
        <v>4</v>
      </c>
      <c r="E94" s="49"/>
      <c r="F94" s="49"/>
      <c r="G94" s="49"/>
    </row>
    <row r="95" spans="1:7" s="10" customFormat="1" ht="15.75">
      <c r="A95" s="50"/>
      <c r="B95" s="50"/>
      <c r="C95" s="51"/>
      <c r="D95" s="8"/>
    </row>
    <row r="96" spans="1:7" s="10" customFormat="1" ht="15.75">
      <c r="A96" s="39"/>
      <c r="B96" s="39"/>
      <c r="C96" s="41"/>
      <c r="D96" s="8"/>
    </row>
    <row r="97" spans="1:8" s="10" customFormat="1" ht="15.75">
      <c r="A97" s="39"/>
      <c r="B97" s="39"/>
      <c r="C97" s="41"/>
    </row>
    <row r="98" spans="1:8" s="10" customFormat="1" ht="15.75">
      <c r="A98" s="39"/>
      <c r="B98" s="39"/>
      <c r="C98" s="41"/>
    </row>
    <row r="99" spans="1:8" s="10" customFormat="1" ht="18">
      <c r="A99" s="39"/>
      <c r="B99" s="39"/>
      <c r="C99" s="42" t="s">
        <v>78</v>
      </c>
    </row>
    <row r="100" spans="1:8" s="10" customFormat="1" ht="15.75">
      <c r="B100" s="1" t="s">
        <v>29</v>
      </c>
      <c r="C100" s="1" t="s">
        <v>79</v>
      </c>
      <c r="H100" s="8"/>
    </row>
    <row r="101" spans="1:8" s="10" customFormat="1" ht="15.75">
      <c r="B101" s="3"/>
      <c r="C101" s="1" t="s">
        <v>80</v>
      </c>
      <c r="H101" s="8"/>
    </row>
    <row r="102" spans="1:8" s="10" customFormat="1" ht="15.75">
      <c r="B102" s="21">
        <v>2</v>
      </c>
      <c r="C102" s="3" t="s">
        <v>81</v>
      </c>
      <c r="H102" s="8"/>
    </row>
    <row r="103" spans="1:8" s="10" customFormat="1" ht="15.75">
      <c r="B103" s="21">
        <v>2</v>
      </c>
      <c r="C103" s="3" t="s">
        <v>82</v>
      </c>
      <c r="H103" s="8"/>
    </row>
    <row r="104" spans="1:8" s="10" customFormat="1" ht="15.75">
      <c r="B104" s="21">
        <v>2</v>
      </c>
      <c r="C104" s="3" t="s">
        <v>83</v>
      </c>
      <c r="H104" s="8"/>
    </row>
    <row r="105" spans="1:8" customFormat="1" ht="15.75">
      <c r="B105" s="33">
        <v>1</v>
      </c>
      <c r="C105" s="3" t="s">
        <v>237</v>
      </c>
    </row>
    <row r="106" spans="1:8" customFormat="1" ht="15.75">
      <c r="B106" s="33">
        <v>1</v>
      </c>
      <c r="C106" s="3" t="s">
        <v>238</v>
      </c>
    </row>
    <row r="107" spans="1:8" s="10" customFormat="1" ht="15.75">
      <c r="B107" s="21">
        <v>2</v>
      </c>
      <c r="C107" s="3" t="s">
        <v>84</v>
      </c>
      <c r="H107" s="8"/>
    </row>
    <row r="108" spans="1:8" s="10" customFormat="1" ht="15.75">
      <c r="B108" s="21">
        <v>1</v>
      </c>
      <c r="C108" s="3" t="s">
        <v>85</v>
      </c>
      <c r="H108" s="8"/>
    </row>
    <row r="109" spans="1:8" s="28" customFormat="1" ht="20.100000000000001" customHeight="1">
      <c r="A109" s="27"/>
      <c r="B109" s="34">
        <v>1</v>
      </c>
      <c r="C109" s="35" t="s">
        <v>239</v>
      </c>
    </row>
    <row r="110" spans="1:8" s="28" customFormat="1" ht="20.100000000000001" customHeight="1">
      <c r="A110" s="27"/>
      <c r="B110" s="37">
        <f>SUM(B102:B109)</f>
        <v>12</v>
      </c>
      <c r="C110" s="35"/>
    </row>
    <row r="111" spans="1:8" s="28" customFormat="1" ht="20.100000000000001" customHeight="1">
      <c r="A111" s="27"/>
      <c r="B111" s="36"/>
      <c r="C111" s="31"/>
    </row>
    <row r="112" spans="1:8" s="28" customFormat="1" ht="20.100000000000001" customHeight="1">
      <c r="A112" s="10"/>
      <c r="B112" s="10"/>
      <c r="C112" s="10"/>
    </row>
    <row r="113" spans="2:3" ht="20.100000000000001" customHeight="1">
      <c r="B113" s="3"/>
      <c r="C113" s="1" t="s">
        <v>8</v>
      </c>
    </row>
    <row r="114" spans="2:3" ht="20.100000000000001" customHeight="1">
      <c r="B114" s="21">
        <v>2</v>
      </c>
      <c r="C114" s="3" t="s">
        <v>95</v>
      </c>
    </row>
    <row r="115" spans="2:3" ht="20.100000000000001" customHeight="1">
      <c r="B115" s="21">
        <v>3</v>
      </c>
      <c r="C115" s="3" t="s">
        <v>96</v>
      </c>
    </row>
    <row r="116" spans="2:3" ht="20.100000000000001" customHeight="1">
      <c r="B116" s="21">
        <v>1</v>
      </c>
      <c r="C116" s="3" t="s">
        <v>86</v>
      </c>
    </row>
    <row r="117" spans="2:3" ht="20.100000000000001" customHeight="1">
      <c r="B117" s="21">
        <v>2</v>
      </c>
      <c r="C117" s="3" t="s">
        <v>87</v>
      </c>
    </row>
    <row r="118" spans="2:3" ht="20.100000000000001" customHeight="1">
      <c r="B118" s="21">
        <v>2</v>
      </c>
      <c r="C118" s="3" t="s">
        <v>91</v>
      </c>
    </row>
    <row r="119" spans="2:3" ht="20.100000000000001" customHeight="1">
      <c r="B119" s="21">
        <v>1</v>
      </c>
      <c r="C119" s="3" t="s">
        <v>88</v>
      </c>
    </row>
    <row r="120" spans="2:3" ht="20.100000000000001" customHeight="1">
      <c r="B120" s="21">
        <v>1</v>
      </c>
      <c r="C120" s="3" t="s">
        <v>89</v>
      </c>
    </row>
    <row r="121" spans="2:3" ht="20.100000000000001" customHeight="1">
      <c r="B121" s="21">
        <v>1</v>
      </c>
      <c r="C121" s="3" t="s">
        <v>90</v>
      </c>
    </row>
    <row r="122" spans="2:3" ht="20.100000000000001" customHeight="1">
      <c r="B122" s="21">
        <v>3</v>
      </c>
      <c r="C122" s="3" t="s">
        <v>92</v>
      </c>
    </row>
    <row r="123" spans="2:3" ht="20.100000000000001" customHeight="1">
      <c r="B123" s="21">
        <v>4</v>
      </c>
      <c r="C123" s="3" t="s">
        <v>10</v>
      </c>
    </row>
    <row r="124" spans="2:3" ht="20.100000000000001" customHeight="1">
      <c r="B124" s="21">
        <v>1</v>
      </c>
      <c r="C124" s="3" t="s">
        <v>94</v>
      </c>
    </row>
    <row r="125" spans="2:3" ht="20.100000000000001" customHeight="1">
      <c r="B125" s="21">
        <v>1</v>
      </c>
      <c r="C125" s="3" t="s">
        <v>93</v>
      </c>
    </row>
    <row r="126" spans="2:3" ht="20.100000000000001" customHeight="1">
      <c r="B126" s="21"/>
      <c r="C126" s="3" t="s">
        <v>193</v>
      </c>
    </row>
    <row r="127" spans="2:3" ht="20.100000000000001" customHeight="1">
      <c r="B127" s="1">
        <f>SUM(B114:B125)</f>
        <v>22</v>
      </c>
      <c r="C127" s="3"/>
    </row>
    <row r="128" spans="2:3" ht="20.100000000000001" customHeight="1">
      <c r="B128" s="3"/>
      <c r="C128" s="3"/>
    </row>
    <row r="130" spans="2:3" ht="20.100000000000001" customHeight="1">
      <c r="B130" s="3"/>
      <c r="C130" s="1" t="s">
        <v>97</v>
      </c>
    </row>
    <row r="131" spans="2:3" ht="20.100000000000001" customHeight="1">
      <c r="B131" s="21">
        <v>1</v>
      </c>
      <c r="C131" s="3" t="s">
        <v>98</v>
      </c>
    </row>
    <row r="132" spans="2:3" ht="20.100000000000001" customHeight="1">
      <c r="B132" s="21">
        <v>1</v>
      </c>
      <c r="C132" s="3" t="s">
        <v>99</v>
      </c>
    </row>
    <row r="133" spans="2:3" ht="20.100000000000001" customHeight="1">
      <c r="B133" s="21">
        <v>1</v>
      </c>
      <c r="C133" s="3" t="s">
        <v>100</v>
      </c>
    </row>
    <row r="134" spans="2:3" ht="20.100000000000001" customHeight="1">
      <c r="B134" s="21">
        <v>1</v>
      </c>
      <c r="C134" s="3" t="s">
        <v>9</v>
      </c>
    </row>
    <row r="135" spans="2:3" ht="20.100000000000001" customHeight="1">
      <c r="B135" s="21">
        <v>2</v>
      </c>
      <c r="C135" s="3" t="s">
        <v>101</v>
      </c>
    </row>
    <row r="136" spans="2:3" ht="20.100000000000001" customHeight="1">
      <c r="B136" s="21">
        <v>1</v>
      </c>
      <c r="C136" s="3" t="s">
        <v>240</v>
      </c>
    </row>
    <row r="137" spans="2:3" ht="20.100000000000001" customHeight="1">
      <c r="B137" s="21">
        <v>1</v>
      </c>
      <c r="C137" s="3" t="s">
        <v>102</v>
      </c>
    </row>
    <row r="138" spans="2:3" ht="20.100000000000001" customHeight="1">
      <c r="B138" s="21">
        <v>1</v>
      </c>
      <c r="C138" s="3" t="s">
        <v>103</v>
      </c>
    </row>
    <row r="139" spans="2:3" ht="20.100000000000001" customHeight="1">
      <c r="B139" s="21">
        <v>2</v>
      </c>
      <c r="C139" s="3" t="s">
        <v>104</v>
      </c>
    </row>
    <row r="140" spans="2:3" ht="20.100000000000001" customHeight="1">
      <c r="B140" s="21">
        <v>1</v>
      </c>
      <c r="C140" s="3" t="s">
        <v>225</v>
      </c>
    </row>
    <row r="141" spans="2:3" ht="20.100000000000001" customHeight="1">
      <c r="B141" s="1">
        <f>SUM(B131:B140)</f>
        <v>12</v>
      </c>
      <c r="C141" s="3"/>
    </row>
    <row r="142" spans="2:3" ht="20.100000000000001" customHeight="1">
      <c r="B142" s="32"/>
    </row>
    <row r="145" spans="2:3" ht="20.100000000000001" customHeight="1" thickBot="1">
      <c r="B145" s="2" t="s">
        <v>241</v>
      </c>
      <c r="C145" s="38"/>
    </row>
    <row r="148" spans="2:3" ht="20.100000000000001" customHeight="1" thickBot="1">
      <c r="B148" s="2" t="s">
        <v>242</v>
      </c>
      <c r="C148" s="38"/>
    </row>
    <row r="151" spans="2:3" ht="20.100000000000001" customHeight="1" thickBot="1">
      <c r="B151" s="2" t="s">
        <v>105</v>
      </c>
      <c r="C151" s="38"/>
    </row>
    <row r="154" spans="2:3" ht="20.100000000000001" customHeight="1" thickBot="1">
      <c r="B154" s="2" t="s">
        <v>243</v>
      </c>
      <c r="C154" s="38"/>
    </row>
    <row r="157" spans="2:3" ht="20.100000000000001" customHeight="1" thickBot="1">
      <c r="B157" s="2" t="s">
        <v>106</v>
      </c>
      <c r="C157" s="38"/>
    </row>
  </sheetData>
  <mergeCells count="20">
    <mergeCell ref="C7:D7"/>
    <mergeCell ref="F7:G7"/>
    <mergeCell ref="C9:D9"/>
    <mergeCell ref="F9:G9"/>
    <mergeCell ref="C11:D11"/>
    <mergeCell ref="F11:G11"/>
    <mergeCell ref="C2:E2"/>
    <mergeCell ref="F2:G2"/>
    <mergeCell ref="C3:E3"/>
    <mergeCell ref="F3:G3"/>
    <mergeCell ref="C5:D5"/>
    <mergeCell ref="F5:G5"/>
    <mergeCell ref="A21:G21"/>
    <mergeCell ref="C17:D17"/>
    <mergeCell ref="F17:G17"/>
    <mergeCell ref="C19:D19"/>
    <mergeCell ref="A9:B9"/>
    <mergeCell ref="C13:D13"/>
    <mergeCell ref="F13:G13"/>
    <mergeCell ref="C15:D15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EQUIPO 3.5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LAGUIRRE</cp:lastModifiedBy>
  <cp:lastPrinted>2022-08-03T16:18:07Z</cp:lastPrinted>
  <dcterms:created xsi:type="dcterms:W3CDTF">2021-07-16T22:28:49Z</dcterms:created>
  <dcterms:modified xsi:type="dcterms:W3CDTF">2023-08-03T16:32:30Z</dcterms:modified>
</cp:coreProperties>
</file>