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A52023A3-ABDB-4951-9D20-6D63CBE68C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</sheets>
  <definedNames>
    <definedName name="_xlnm.Print_Area" localSheetId="0">INQUIORT!$A$23:$G$93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67" i="4" l="1"/>
  <c r="G66" i="4"/>
  <c r="D39" i="4"/>
  <c r="B109" i="4"/>
  <c r="B121" i="4"/>
  <c r="G69" i="4"/>
  <c r="B90" i="4"/>
  <c r="G71" i="4"/>
  <c r="G70" i="4"/>
  <c r="G68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73" i="4" l="1"/>
  <c r="G74" i="4" l="1"/>
  <c r="G7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16ACFF-4C37-4FCC-ACE4-336D6BC24A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B7CB48-5F10-48A5-9880-688E701E590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BC8C783-B17D-4F01-AB62-4C5F9297E4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48BEB5C-44D3-4F66-9AF4-7BE41F1701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<sst xmlns="http://schemas.openxmlformats.org/spreadsheetml/2006/main" count="156" uniqueCount="156">
  <si>
    <t>CANT.</t>
  </si>
  <si>
    <t>COD. ARTICULO</t>
  </si>
  <si>
    <t xml:space="preserve">DESCRIPCION ARTICULO 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</si>
  <si>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</si>
  <si>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</si>
  <si>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</si>
  <si>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</si>
  <si>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</si>
  <si>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</si>
  <si>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</si>
  <si>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</si>
  <si>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</si>
  <si>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</si>
  <si>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</si>
  <si>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</si>
  <si>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</si>
  <si>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</si>
  <si>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</si>
  <si>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</si>
  <si>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</si>
  <si>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</si>
  <si>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</si>
  <si>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</si>
  <si>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</si>
  <si>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T500950022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</si>
  <si>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</si>
  <si>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</si>
  <si>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</si>
  <si>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</si>
  <si>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</si>
  <si>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</si>
  <si>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</si>
  <si>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</si>
  <si>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</si>
  <si>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</si>
  <si>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</si>
  <si>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</si>
  <si>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</si>
  <si>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</si>
  <si>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</si>
  <si>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</si>
  <si>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</si>
  <si>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</si>
  <si>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DESCRIPCION</t>
  </si>
  <si>
    <t>BANDEJA SUPERIOR</t>
  </si>
  <si>
    <t>MANGO AZUL ANCLAJE RAPIDO</t>
  </si>
  <si>
    <t>BANDEJA MEDIA</t>
  </si>
  <si>
    <t>ATORNILLADOR ANCLAJE RAPIDO HEXAGONAL</t>
  </si>
  <si>
    <t>ATORNILLADOR ANCLAJE RAPIDO STARDRIVE</t>
  </si>
  <si>
    <t>BROCA 3.2</t>
  </si>
  <si>
    <t>BANDEJA INFERIOR</t>
  </si>
  <si>
    <t xml:space="preserve">MACHUELO EN T </t>
  </si>
  <si>
    <t>MEDIDOR DE PROFUNDIDAD</t>
  </si>
  <si>
    <t>RECIBIDO POR</t>
  </si>
  <si>
    <t>ENTREGADOR POR</t>
  </si>
  <si>
    <t>INSTRUMENTADOR</t>
  </si>
  <si>
    <t>VERIFICADO POR</t>
  </si>
  <si>
    <t>OBSERVACIONES</t>
  </si>
  <si>
    <t>INSTRUMENTAL 4.5 MULTIAXIAL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</si>
  <si>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</si>
  <si>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</si>
  <si>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</si>
  <si>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</si>
  <si>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</si>
  <si>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</si>
  <si>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</si>
  <si>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</si>
  <si>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</si>
  <si>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</si>
  <si>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</si>
  <si>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</si>
  <si>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</si>
  <si>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</si>
  <si>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</si>
  <si>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</si>
  <si>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</si>
  <si>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</si>
  <si>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</si>
  <si>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</si>
  <si>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</si>
  <si>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</si>
  <si>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</si>
  <si>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</si>
  <si>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</si>
  <si>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</si>
  <si>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</si>
  <si>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</si>
  <si>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</si>
  <si>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</si>
  <si>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</si>
  <si>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</si>
  <si>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</si>
  <si>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</si>
  <si>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</si>
  <si>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</si>
  <si>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</si>
  <si>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</si>
  <si>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</si>
  <si>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</si>
  <si>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</si>
  <si>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</si>
  <si>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LLAVE EN L PEQUEÑA</t>
  </si>
  <si>
    <t>ATORNILALDOR ANCLAJE RAPIDO</t>
  </si>
  <si>
    <t>ATORNILLADOR 4.5 mm CON CAMISA MANGO AZUL</t>
  </si>
  <si>
    <t>ADAPTADOR ANCLAJE RAPIDO TORQUE 4.0 N.m</t>
  </si>
  <si>
    <t xml:space="preserve">ADAPTADOR ANCLAJE RAPIDO </t>
  </si>
  <si>
    <t>GUIAS DE BLOQUEO 4.0</t>
  </si>
  <si>
    <t>GUIAS DE BLOQUEO 4.3</t>
  </si>
  <si>
    <t>MACHUELO CORTICAL ANCLAJE RAPIDO</t>
  </si>
  <si>
    <t>MACHUELO ESPONJOSO ANCLAJE RAPIDO</t>
  </si>
  <si>
    <t>BROCA 4.3</t>
  </si>
  <si>
    <t>BROCAS 4.0</t>
  </si>
  <si>
    <t>BROCA 3.5</t>
  </si>
  <si>
    <t>PINZA SUJETA TORNILLOS</t>
  </si>
  <si>
    <t>EXTRACTOR HEXAGONAL ANCLAJE RAPIDO</t>
  </si>
  <si>
    <t>CAMISAS PIN 2.0</t>
  </si>
  <si>
    <t>LLAVE EN L</t>
  </si>
  <si>
    <t>GUIA DE BROCA DOBLE 3.2/4.5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</si>
  <si>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</si>
  <si>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</si>
  <si>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</si>
  <si>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</si>
  <si>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</si>
  <si>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</si>
  <si>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</si>
  <si>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</si>
  <si>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</si>
  <si>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</si>
  <si>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</si>
  <si>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</si>
  <si>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</si>
  <si>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</si>
  <si>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DE  BLOQUEO 5.0*95mm TITANIO  </t>
  </si>
  <si>
    <t>TORNILLO DE BLOQUEO  5.0*80 mm TITANIO</t>
  </si>
  <si>
    <t>TORNILLO DE BLOQUEO  5.0*85 mm TITANIO</t>
  </si>
  <si>
    <t>T500950095</t>
  </si>
  <si>
    <t>200114117</t>
  </si>
  <si>
    <t>TORNILLO  ESPONJOSO 6.5 *90mm ROSCA 32 TITANIO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</si>
  <si>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</si>
  <si>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</si>
  <si>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</si>
  <si>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</si>
  <si>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</si>
  <si>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</si>
  <si>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</si>
  <si>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</si>
  <si>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</si>
  <si>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</si>
  <si>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</si>
  <si>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</si>
  <si>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</si>
  <si>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LUIS VERNAZA</t>
  </si>
  <si>
    <t>JPC</t>
  </si>
  <si>
    <t>LOJA Y ESCOBEDO</t>
  </si>
  <si>
    <t>8:00AM</t>
  </si>
  <si>
    <t>MORAN NAVAS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</si>
</sst>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  <numFmt numFmtId="167" formatCode="&quot;$&quot;#,##0.00"/>
  </numFmts>
  <fonts count="25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164" fontId="9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1" applyFont="1" applyAlignment="1">
      <alignment wrapText="1"/>
    </xf>
    <xf numFmtId="165" fontId="4" fillId="0" borderId="2" xfId="4" applyNumberFormat="1" applyFont="1" applyBorder="1" applyAlignment="1"/>
    <xf numFmtId="9" fontId="4" fillId="0" borderId="0" xfId="1" applyNumberFormat="1" applyFont="1" applyAlignment="1">
      <alignment wrapText="1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 wrapText="1"/>
    </xf>
    <xf numFmtId="167" fontId="2" fillId="0" borderId="2" xfId="0" applyNumberFormat="1" applyFont="1" applyBorder="1"/>
    <xf numFmtId="165" fontId="4" fillId="0" borderId="0" xfId="4" applyNumberFormat="1" applyFont="1" applyBorder="1" applyAlignment="1"/>
    <xf numFmtId="49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wrapText="1"/>
    </xf>
    <xf numFmtId="0" fontId="4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" fillId="7" borderId="2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165" fontId="4" fillId="0" borderId="5" xfId="4" applyNumberFormat="1" applyFont="1" applyBorder="1" applyAlignment="1"/>
    <xf numFmtId="3" fontId="2" fillId="0" borderId="2" xfId="3" applyNumberFormat="1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1" fillId="0" borderId="10" xfId="1" applyFont="1" applyBorder="1"/>
    <xf numFmtId="0" fontId="11" fillId="0" borderId="11" xfId="1" applyFont="1" applyBorder="1"/>
    <xf numFmtId="0" fontId="12" fillId="3" borderId="0" xfId="0" applyFont="1" applyFill="1" applyAlignment="1">
      <alignment vertical="center"/>
    </xf>
    <xf numFmtId="166" fontId="13" fillId="0" borderId="2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1" fillId="0" borderId="8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49" fontId="13" fillId="2" borderId="2" xfId="0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 wrapText="1"/>
    </xf>
    <xf numFmtId="20" fontId="13" fillId="0" borderId="2" xfId="0" applyNumberFormat="1" applyFont="1" applyBorder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8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190501</xdr:rowOff>
    </xdr:from>
    <xdr:ext cx="2174875" cy="503464"/>
    <xdr:pic>
      <xdr:nvPicPr>
        <xdr:cNvPr id="3" name="Imagen 2">
          <a:extLst>
            <a:ext uri="{FF2B5EF4-FFF2-40B4-BE49-F238E27FC236}">
              <a16:creationId xmlns:a16="http://schemas.microsoft.com/office/drawing/2014/main" id="{83BA5C4A-A6E1-44E5-B3B5-A179F3A2D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394608"/>
          <a:ext cx="2174875" cy="503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4"/>
  <sheetViews>
    <sheetView showGridLines="0" tabSelected="1" topLeftCell="A13" zoomScale="70" zoomScaleNormal="70" workbookViewId="0">
      <selection activeCell="C47" sqref="C46:C47"/>
    </sheetView>
  </sheetViews>
  <sheetFormatPr baseColWidth="10" defaultColWidth="11.42578125" defaultRowHeight="15"/>
  <cols>
    <col min="1" max="1" width="23.7109375" style="1" customWidth="1"/>
    <col min="2" max="2" width="27.5703125" style="5" customWidth="1"/>
    <col min="3" max="3" width="78" style="1" customWidth="1"/>
    <col min="4" max="4" width="20.85546875" style="1" customWidth="1"/>
    <col min="5" max="5" width="20.28515625" style="1" customWidth="1"/>
    <col min="6" max="6" width="15.7109375" style="1" customWidth="1"/>
    <col min="7" max="7" width="13.42578125" style="1" customWidth="1"/>
    <col min="8" max="8" width="6.7109375" style="1" customWidth="1"/>
    <col min="9" max="16384" width="11.42578125" style="1"/>
  </cols>
  <sheetData>
    <row r="1" spans="1:5" ht="15.75" thickBot="1">
      <c r="A1" s="2"/>
      <c r="B1" s="48"/>
      <c r="C1" s="49"/>
      <c r="D1" s="49"/>
      <c r="E1" s="49"/>
    </row>
    <row r="2" spans="1:5" ht="16.5" thickBot="1">
      <c r="A2" s="50"/>
      <c r="B2" s="51"/>
      <c r="C2" s="69" t="s">
        <v>138</v>
      </c>
      <c r="D2" s="71" t="s">
        <v>139</v>
      </c>
      <c r="E2" s="72"/>
    </row>
    <row r="3" spans="1:5" ht="16.5" thickBot="1">
      <c r="A3" s="56"/>
      <c r="B3" s="57"/>
      <c r="C3" s="70"/>
      <c r="D3" s="58" t="s">
        <v>146</v>
      </c>
      <c r="E3" s="59"/>
    </row>
    <row r="4" spans="1:5" ht="16.5" thickBot="1">
      <c r="A4" s="56"/>
      <c r="B4" s="57"/>
      <c r="C4" s="73" t="s">
        <v>140</v>
      </c>
      <c r="D4" s="75" t="s">
        <v>147</v>
      </c>
      <c r="E4" s="76"/>
    </row>
    <row r="5" spans="1:5" ht="18.75" thickBot="1">
      <c r="A5" s="52"/>
      <c r="B5" s="53"/>
      <c r="C5" s="74"/>
      <c r="D5" s="77" t="s">
        <v>148</v>
      </c>
      <c r="E5" s="78"/>
    </row>
    <row r="6" spans="1:5" ht="18">
      <c r="A6" s="23"/>
      <c r="B6" s="23"/>
      <c r="C6" s="23"/>
      <c r="D6" s="23"/>
      <c r="E6" s="23"/>
    </row>
    <row r="7" spans="1:5" ht="15.75">
      <c r="A7" s="54" t="s">
        <v>25</v>
      </c>
      <c r="B7" s="54"/>
      <c r="C7" s="55">
        <f ca="1">NOW()</f>
        <v>45127.772153819446</v>
      </c>
      <c r="D7" s="54" t="s">
        <v>26</v>
      </c>
      <c r="E7" s="60">
        <v>20230700924</v>
      </c>
    </row>
    <row r="8" spans="1:5" ht="15.75">
      <c r="A8" s="8"/>
      <c r="B8" s="8"/>
      <c r="C8" s="8"/>
      <c r="D8" s="8"/>
      <c r="E8" s="8"/>
    </row>
    <row r="9" spans="1:5" ht="15.75">
      <c r="A9" s="54" t="s">
        <v>27</v>
      </c>
      <c r="B9" s="54"/>
      <c r="C9" s="61" t="s">
        <v>149</v>
      </c>
      <c r="D9" s="24" t="s">
        <v>28</v>
      </c>
      <c r="E9" s="62" t="s">
        <v>150</v>
      </c>
    </row>
    <row r="10" spans="1:5" ht="15.75">
      <c r="A10" s="8"/>
      <c r="B10" s="8"/>
      <c r="C10" s="8"/>
      <c r="D10" s="8"/>
      <c r="E10" s="8"/>
    </row>
    <row r="11" spans="1:5" ht="15.75">
      <c r="A11" s="79" t="s">
        <v>141</v>
      </c>
      <c r="B11" s="80"/>
      <c r="C11" s="63" t="s">
        <v>151</v>
      </c>
      <c r="D11" s="24" t="s">
        <v>142</v>
      </c>
      <c r="E11" s="64" t="s">
        <v>152</v>
      </c>
    </row>
    <row r="12" spans="1:5" ht="15.75">
      <c r="A12" s="8"/>
      <c r="B12" s="8"/>
      <c r="C12" s="8"/>
      <c r="D12" s="8"/>
      <c r="E12" s="8"/>
    </row>
    <row r="13" spans="1:5" ht="31.5">
      <c r="A13" s="54" t="s">
        <v>29</v>
      </c>
      <c r="B13" s="54"/>
      <c r="C13" s="65" t="s">
        <v>153</v>
      </c>
      <c r="D13" s="24" t="s">
        <v>30</v>
      </c>
      <c r="E13" s="63" t="s">
        <v>143</v>
      </c>
    </row>
    <row r="14" spans="1:5" ht="15.75">
      <c r="A14" s="8"/>
      <c r="B14" s="8"/>
      <c r="C14" s="8"/>
      <c r="D14" s="8"/>
      <c r="E14" s="8"/>
    </row>
    <row r="15" spans="1:5" ht="15.75">
      <c r="A15" s="54" t="s">
        <v>31</v>
      </c>
      <c r="B15" s="54"/>
      <c r="C15" s="55">
        <v>45114</v>
      </c>
      <c r="D15" s="24" t="s">
        <v>32</v>
      </c>
      <c r="E15" s="66" t="s">
        <v>154</v>
      </c>
    </row>
    <row r="16" spans="1:5" ht="16.5" customHeight="1">
      <c r="A16" s="8"/>
      <c r="B16" s="8"/>
      <c r="C16" s="8"/>
      <c r="D16" s="8"/>
      <c r="E16" s="8"/>
    </row>
    <row r="17" spans="1:9" ht="18.75" customHeight="1">
      <c r="A17" s="54" t="s">
        <v>33</v>
      </c>
      <c r="B17" s="54"/>
      <c r="C17" s="63" t="s">
        <v>155</v>
      </c>
      <c r="D17" s="9"/>
      <c r="E17" s="10"/>
    </row>
    <row r="18" spans="1:9" ht="15.75">
      <c r="A18" s="8"/>
      <c r="B18" s="8"/>
      <c r="C18" s="8"/>
      <c r="D18" s="8"/>
      <c r="E18" s="8"/>
    </row>
    <row r="19" spans="1:9" ht="15.75">
      <c r="A19" s="54" t="s">
        <v>34</v>
      </c>
      <c r="B19" s="54"/>
      <c r="C19" s="63"/>
      <c r="D19" s="24" t="s">
        <v>144</v>
      </c>
      <c r="E19" s="66"/>
    </row>
    <row r="20" spans="1:9" ht="15.75">
      <c r="A20" s="8"/>
      <c r="B20" s="8"/>
      <c r="C20" s="8"/>
      <c r="D20" s="8"/>
      <c r="E20" s="8"/>
    </row>
    <row r="21" spans="1:9" ht="15.75">
      <c r="A21" s="54" t="s">
        <v>145</v>
      </c>
      <c r="B21" s="54"/>
      <c r="C21" s="67"/>
      <c r="D21" s="68"/>
      <c r="E21" s="12"/>
    </row>
    <row r="22" spans="1:9" ht="15.75">
      <c r="A22" s="8"/>
      <c r="B22" s="8"/>
      <c r="C22" s="8"/>
      <c r="D22" s="8"/>
      <c r="E22" s="8"/>
    </row>
    <row r="23" spans="1:9" s="2" customFormat="1" ht="20.100000000000001" customHeight="1">
      <c r="A23" s="81"/>
      <c r="B23" s="81"/>
      <c r="C23" s="81"/>
      <c r="D23" s="81"/>
      <c r="E23" s="81"/>
      <c r="F23" s="81"/>
      <c r="G23" s="81"/>
      <c r="I23" s="11"/>
    </row>
    <row r="24" spans="1:9" s="2" customFormat="1" ht="30" customHeight="1">
      <c r="A24" s="13" t="s">
        <v>1</v>
      </c>
      <c r="B24" s="13" t="s">
        <v>35</v>
      </c>
      <c r="C24" s="13" t="s">
        <v>2</v>
      </c>
      <c r="D24" s="13" t="s">
        <v>0</v>
      </c>
      <c r="E24" s="13" t="s">
        <v>36</v>
      </c>
      <c r="F24" s="14" t="s">
        <v>37</v>
      </c>
      <c r="G24" s="14" t="s">
        <v>38</v>
      </c>
      <c r="I24" s="11"/>
    </row>
    <row r="25" spans="1:9">
      <c r="A25" s="39" t="s">
        <v>59</v>
      </c>
      <c r="B25" s="39">
        <v>2000020507</v>
      </c>
      <c r="C25" s="38" t="s">
        <v>118</v>
      </c>
      <c r="D25" s="3">
        <v>2</v>
      </c>
      <c r="E25" s="15"/>
      <c r="F25" s="25"/>
      <c r="G25" s="25">
        <f>+D25*F25</f>
        <v>0</v>
      </c>
    </row>
    <row r="26" spans="1:9">
      <c r="A26" s="40" t="s">
        <v>60</v>
      </c>
      <c r="B26" s="40">
        <v>2001126691</v>
      </c>
      <c r="C26" s="37" t="s">
        <v>119</v>
      </c>
      <c r="D26" s="3">
        <v>0</v>
      </c>
      <c r="E26" s="15"/>
      <c r="F26" s="25"/>
      <c r="G26" s="25">
        <f t="shared" ref="G26:G71" si="0">+D26*F26</f>
        <v>0</v>
      </c>
    </row>
    <row r="27" spans="1:9">
      <c r="A27" s="39" t="s">
        <v>61</v>
      </c>
      <c r="B27" s="39">
        <v>2001125972</v>
      </c>
      <c r="C27" s="38" t="s">
        <v>120</v>
      </c>
      <c r="D27" s="3">
        <v>2</v>
      </c>
      <c r="E27" s="15"/>
      <c r="F27" s="25"/>
      <c r="G27" s="25">
        <f t="shared" si="0"/>
        <v>0</v>
      </c>
    </row>
    <row r="28" spans="1:9">
      <c r="A28" s="40" t="s">
        <v>62</v>
      </c>
      <c r="B28" s="40">
        <v>2000091737</v>
      </c>
      <c r="C28" s="37" t="s">
        <v>121</v>
      </c>
      <c r="D28" s="3">
        <v>5</v>
      </c>
      <c r="E28" s="15"/>
      <c r="F28" s="25"/>
      <c r="G28" s="25">
        <f t="shared" si="0"/>
        <v>0</v>
      </c>
    </row>
    <row r="29" spans="1:9">
      <c r="A29" s="39" t="s">
        <v>63</v>
      </c>
      <c r="B29" s="39">
        <v>2001126072</v>
      </c>
      <c r="C29" s="38" t="s">
        <v>122</v>
      </c>
      <c r="D29" s="3">
        <v>0</v>
      </c>
      <c r="E29" s="15"/>
      <c r="F29" s="25"/>
      <c r="G29" s="25">
        <f t="shared" si="0"/>
        <v>0</v>
      </c>
    </row>
    <row r="30" spans="1:9">
      <c r="A30" s="40" t="s">
        <v>64</v>
      </c>
      <c r="B30" s="40">
        <v>2000091528</v>
      </c>
      <c r="C30" s="37" t="s">
        <v>123</v>
      </c>
      <c r="D30" s="3">
        <v>5</v>
      </c>
      <c r="E30" s="15"/>
      <c r="F30" s="25"/>
      <c r="G30" s="25">
        <f t="shared" si="0"/>
        <v>0</v>
      </c>
    </row>
    <row r="31" spans="1:9">
      <c r="A31" s="39" t="s">
        <v>65</v>
      </c>
      <c r="B31" s="39">
        <v>2001126696</v>
      </c>
      <c r="C31" s="38" t="s">
        <v>124</v>
      </c>
      <c r="D31" s="3">
        <v>4</v>
      </c>
      <c r="E31" s="15"/>
      <c r="F31" s="25"/>
      <c r="G31" s="25">
        <f t="shared" si="0"/>
        <v>0</v>
      </c>
    </row>
    <row r="32" spans="1:9">
      <c r="A32" s="40" t="s">
        <v>66</v>
      </c>
      <c r="B32" s="40">
        <v>2001126697</v>
      </c>
      <c r="C32" s="37" t="s">
        <v>125</v>
      </c>
      <c r="D32" s="3">
        <v>3</v>
      </c>
      <c r="E32" s="15"/>
      <c r="F32" s="25"/>
      <c r="G32" s="25">
        <f t="shared" si="0"/>
        <v>0</v>
      </c>
    </row>
    <row r="33" spans="1:7">
      <c r="A33" s="39" t="s">
        <v>67</v>
      </c>
      <c r="B33" s="39">
        <v>2001126076</v>
      </c>
      <c r="C33" s="38" t="s">
        <v>126</v>
      </c>
      <c r="D33" s="3">
        <v>5</v>
      </c>
      <c r="E33" s="15"/>
      <c r="F33" s="25"/>
      <c r="G33" s="25">
        <f t="shared" si="0"/>
        <v>0</v>
      </c>
    </row>
    <row r="34" spans="1:7">
      <c r="A34" s="40" t="s">
        <v>68</v>
      </c>
      <c r="B34" s="40">
        <v>2001126026</v>
      </c>
      <c r="C34" s="37" t="s">
        <v>127</v>
      </c>
      <c r="D34" s="3">
        <v>5</v>
      </c>
      <c r="E34" s="15"/>
      <c r="F34" s="25"/>
      <c r="G34" s="25">
        <f t="shared" si="0"/>
        <v>0</v>
      </c>
    </row>
    <row r="35" spans="1:7">
      <c r="A35" s="39" t="s">
        <v>69</v>
      </c>
      <c r="B35" s="39">
        <v>2000088381</v>
      </c>
      <c r="C35" s="38" t="s">
        <v>128</v>
      </c>
      <c r="D35" s="3">
        <v>5</v>
      </c>
      <c r="E35" s="15"/>
      <c r="F35" s="25"/>
      <c r="G35" s="25">
        <f t="shared" si="0"/>
        <v>0</v>
      </c>
    </row>
    <row r="36" spans="1:7">
      <c r="A36" s="40" t="s">
        <v>70</v>
      </c>
      <c r="B36" s="40">
        <v>2001125980</v>
      </c>
      <c r="C36" s="37" t="s">
        <v>129</v>
      </c>
      <c r="D36" s="3">
        <v>5</v>
      </c>
      <c r="E36" s="15"/>
      <c r="F36" s="25"/>
      <c r="G36" s="25">
        <f t="shared" si="0"/>
        <v>0</v>
      </c>
    </row>
    <row r="37" spans="1:7">
      <c r="A37" s="39" t="s">
        <v>71</v>
      </c>
      <c r="B37" s="39">
        <v>2001125039</v>
      </c>
      <c r="C37" s="38" t="s">
        <v>130</v>
      </c>
      <c r="D37" s="3">
        <v>5</v>
      </c>
      <c r="E37" s="15"/>
      <c r="F37" s="25"/>
      <c r="G37" s="25">
        <f t="shared" si="0"/>
        <v>0</v>
      </c>
    </row>
    <row r="38" spans="1:7">
      <c r="A38" s="40" t="s">
        <v>72</v>
      </c>
      <c r="B38" s="40">
        <v>2001126703</v>
      </c>
      <c r="C38" s="37" t="s">
        <v>131</v>
      </c>
      <c r="D38" s="3">
        <v>5</v>
      </c>
      <c r="E38" s="15"/>
      <c r="F38" s="25"/>
      <c r="G38" s="25">
        <f t="shared" si="0"/>
        <v>0</v>
      </c>
    </row>
    <row r="39" spans="1:7" ht="15.75">
      <c r="A39" s="40"/>
      <c r="B39" s="40"/>
      <c r="C39" s="37"/>
      <c r="D39" s="44">
        <f>SUM(D25:D38)</f>
        <v>51</v>
      </c>
      <c r="E39" s="15"/>
      <c r="F39" s="25"/>
      <c r="G39" s="25"/>
    </row>
    <row r="40" spans="1:7">
      <c r="A40" s="40" t="s">
        <v>24</v>
      </c>
      <c r="B40" s="40">
        <v>2000110580</v>
      </c>
      <c r="C40" s="37" t="s">
        <v>73</v>
      </c>
      <c r="D40" s="3">
        <v>0</v>
      </c>
      <c r="E40" s="15"/>
      <c r="F40" s="25"/>
      <c r="G40" s="25">
        <f t="shared" si="0"/>
        <v>0</v>
      </c>
    </row>
    <row r="41" spans="1:7">
      <c r="A41" s="39" t="s">
        <v>3</v>
      </c>
      <c r="B41" s="39">
        <v>2000088649</v>
      </c>
      <c r="C41" s="38" t="s">
        <v>74</v>
      </c>
      <c r="D41" s="3">
        <v>3</v>
      </c>
      <c r="E41" s="15"/>
      <c r="F41" s="25"/>
      <c r="G41" s="25">
        <f t="shared" si="0"/>
        <v>0</v>
      </c>
    </row>
    <row r="42" spans="1:7">
      <c r="A42" s="40" t="s">
        <v>4</v>
      </c>
      <c r="B42" s="40">
        <v>2000092229</v>
      </c>
      <c r="C42" s="37" t="s">
        <v>75</v>
      </c>
      <c r="D42" s="3">
        <v>4</v>
      </c>
      <c r="E42" s="15"/>
      <c r="F42" s="25"/>
      <c r="G42" s="25">
        <f t="shared" si="0"/>
        <v>0</v>
      </c>
    </row>
    <row r="43" spans="1:7">
      <c r="A43" s="39" t="s">
        <v>5</v>
      </c>
      <c r="B43" s="39">
        <v>2000091736</v>
      </c>
      <c r="C43" s="38" t="s">
        <v>76</v>
      </c>
      <c r="D43" s="3">
        <v>4</v>
      </c>
      <c r="E43" s="15"/>
      <c r="F43" s="25"/>
      <c r="G43" s="25">
        <f t="shared" si="0"/>
        <v>0</v>
      </c>
    </row>
    <row r="44" spans="1:7">
      <c r="A44" s="40" t="s">
        <v>6</v>
      </c>
      <c r="B44" s="40">
        <v>2000088649</v>
      </c>
      <c r="C44" s="37" t="s">
        <v>77</v>
      </c>
      <c r="D44" s="3">
        <v>8</v>
      </c>
      <c r="E44" s="15"/>
      <c r="F44" s="25"/>
      <c r="G44" s="25">
        <f t="shared" si="0"/>
        <v>0</v>
      </c>
    </row>
    <row r="45" spans="1:7">
      <c r="A45" s="39" t="s">
        <v>7</v>
      </c>
      <c r="B45" s="39">
        <v>2000091736</v>
      </c>
      <c r="C45" s="38" t="s">
        <v>78</v>
      </c>
      <c r="D45" s="3">
        <v>8</v>
      </c>
      <c r="E45" s="15"/>
      <c r="F45" s="25"/>
      <c r="G45" s="25">
        <f t="shared" si="0"/>
        <v>0</v>
      </c>
    </row>
    <row r="46" spans="1:7">
      <c r="A46" s="40" t="s">
        <v>8</v>
      </c>
      <c r="B46" s="40">
        <v>2000091528</v>
      </c>
      <c r="C46" s="37" t="s">
        <v>79</v>
      </c>
      <c r="D46" s="3">
        <v>8</v>
      </c>
      <c r="E46" s="15"/>
      <c r="F46" s="25"/>
      <c r="G46" s="25">
        <f t="shared" si="0"/>
        <v>0</v>
      </c>
    </row>
    <row r="47" spans="1:7">
      <c r="A47" s="39" t="s">
        <v>9</v>
      </c>
      <c r="B47" s="39">
        <v>2000102234</v>
      </c>
      <c r="C47" s="38" t="s">
        <v>80</v>
      </c>
      <c r="D47" s="3">
        <v>8</v>
      </c>
      <c r="E47" s="15"/>
      <c r="F47" s="25"/>
      <c r="G47" s="25">
        <f t="shared" si="0"/>
        <v>0</v>
      </c>
    </row>
    <row r="48" spans="1:7">
      <c r="A48" s="40" t="s">
        <v>10</v>
      </c>
      <c r="B48" s="40">
        <v>2000110580</v>
      </c>
      <c r="C48" s="37" t="s">
        <v>81</v>
      </c>
      <c r="D48" s="3">
        <v>8</v>
      </c>
      <c r="E48" s="15"/>
      <c r="F48" s="25"/>
      <c r="G48" s="25">
        <f t="shared" si="0"/>
        <v>0</v>
      </c>
    </row>
    <row r="49" spans="1:7">
      <c r="A49" s="39" t="s">
        <v>11</v>
      </c>
      <c r="B49" s="39">
        <v>2000087832</v>
      </c>
      <c r="C49" s="38" t="s">
        <v>82</v>
      </c>
      <c r="D49" s="3">
        <v>8</v>
      </c>
      <c r="E49" s="15"/>
      <c r="F49" s="25"/>
      <c r="G49" s="25">
        <f t="shared" si="0"/>
        <v>0</v>
      </c>
    </row>
    <row r="50" spans="1:7">
      <c r="A50" s="40" t="s">
        <v>12</v>
      </c>
      <c r="B50" s="40">
        <v>2000087832</v>
      </c>
      <c r="C50" s="37" t="s">
        <v>83</v>
      </c>
      <c r="D50" s="3">
        <v>8</v>
      </c>
      <c r="E50" s="15"/>
      <c r="F50" s="25"/>
      <c r="G50" s="25">
        <f t="shared" si="0"/>
        <v>0</v>
      </c>
    </row>
    <row r="51" spans="1:7">
      <c r="A51" s="39" t="s">
        <v>13</v>
      </c>
      <c r="B51" s="39">
        <v>2000088381</v>
      </c>
      <c r="C51" s="38" t="s">
        <v>84</v>
      </c>
      <c r="D51" s="3">
        <v>8</v>
      </c>
      <c r="E51" s="15"/>
      <c r="F51" s="25"/>
      <c r="G51" s="25">
        <f t="shared" si="0"/>
        <v>0</v>
      </c>
    </row>
    <row r="52" spans="1:7">
      <c r="A52" s="40" t="s">
        <v>14</v>
      </c>
      <c r="B52" s="40">
        <v>2000088832</v>
      </c>
      <c r="C52" s="37" t="s">
        <v>85</v>
      </c>
      <c r="D52" s="3">
        <v>6</v>
      </c>
      <c r="E52" s="15"/>
      <c r="F52" s="25"/>
      <c r="G52" s="25">
        <f t="shared" si="0"/>
        <v>0</v>
      </c>
    </row>
    <row r="53" spans="1:7">
      <c r="A53" s="39" t="s">
        <v>15</v>
      </c>
      <c r="B53" s="39">
        <v>2000110153</v>
      </c>
      <c r="C53" s="38" t="s">
        <v>86</v>
      </c>
      <c r="D53" s="3">
        <v>6</v>
      </c>
      <c r="E53" s="15"/>
      <c r="F53" s="25"/>
      <c r="G53" s="25">
        <f t="shared" si="0"/>
        <v>0</v>
      </c>
    </row>
    <row r="54" spans="1:7">
      <c r="A54" s="40" t="s">
        <v>16</v>
      </c>
      <c r="B54" s="40">
        <v>2000088832</v>
      </c>
      <c r="C54" s="37" t="s">
        <v>87</v>
      </c>
      <c r="D54" s="3">
        <v>6</v>
      </c>
      <c r="E54" s="15"/>
      <c r="F54" s="25"/>
      <c r="G54" s="25">
        <f t="shared" si="0"/>
        <v>0</v>
      </c>
    </row>
    <row r="55" spans="1:7">
      <c r="A55" s="39" t="s">
        <v>88</v>
      </c>
      <c r="B55" s="39">
        <v>2000110154</v>
      </c>
      <c r="C55" s="38" t="s">
        <v>89</v>
      </c>
      <c r="D55" s="3">
        <v>6</v>
      </c>
      <c r="E55" s="15"/>
      <c r="F55" s="25"/>
      <c r="G55" s="25">
        <f t="shared" si="0"/>
        <v>0</v>
      </c>
    </row>
    <row r="56" spans="1:7">
      <c r="A56" s="40" t="s">
        <v>90</v>
      </c>
      <c r="B56" s="40">
        <v>2000110154</v>
      </c>
      <c r="C56" s="37" t="s">
        <v>91</v>
      </c>
      <c r="D56" s="3">
        <v>6</v>
      </c>
      <c r="E56" s="15"/>
      <c r="F56" s="25"/>
      <c r="G56" s="25">
        <f t="shared" si="0"/>
        <v>0</v>
      </c>
    </row>
    <row r="57" spans="1:7">
      <c r="A57" s="39" t="s">
        <v>92</v>
      </c>
      <c r="B57" s="39">
        <v>2000102239</v>
      </c>
      <c r="C57" s="38" t="s">
        <v>93</v>
      </c>
      <c r="D57" s="3">
        <v>6</v>
      </c>
      <c r="E57" s="15"/>
      <c r="F57" s="25"/>
      <c r="G57" s="25">
        <f t="shared" si="0"/>
        <v>0</v>
      </c>
    </row>
    <row r="58" spans="1:7">
      <c r="A58" s="40" t="s">
        <v>94</v>
      </c>
      <c r="B58" s="40">
        <v>2000102239</v>
      </c>
      <c r="C58" s="37" t="s">
        <v>95</v>
      </c>
      <c r="D58" s="3">
        <v>6</v>
      </c>
      <c r="E58" s="15"/>
      <c r="F58" s="25"/>
      <c r="G58" s="25">
        <f t="shared" si="0"/>
        <v>0</v>
      </c>
    </row>
    <row r="59" spans="1:7">
      <c r="A59" s="39" t="s">
        <v>17</v>
      </c>
      <c r="B59" s="39">
        <v>2000014601</v>
      </c>
      <c r="C59" s="38" t="s">
        <v>96</v>
      </c>
      <c r="D59" s="3">
        <v>6</v>
      </c>
      <c r="E59" s="15"/>
      <c r="F59" s="25"/>
      <c r="G59" s="25">
        <f t="shared" si="0"/>
        <v>0</v>
      </c>
    </row>
    <row r="60" spans="1:7">
      <c r="A60" s="40" t="s">
        <v>18</v>
      </c>
      <c r="B60" s="40">
        <v>2000092229</v>
      </c>
      <c r="C60" s="37" t="s">
        <v>97</v>
      </c>
      <c r="D60" s="3">
        <v>6</v>
      </c>
      <c r="E60" s="15"/>
      <c r="F60" s="25"/>
      <c r="G60" s="25">
        <f t="shared" si="0"/>
        <v>0</v>
      </c>
    </row>
    <row r="61" spans="1:7">
      <c r="A61" s="39" t="s">
        <v>19</v>
      </c>
      <c r="B61" s="39">
        <v>210006287</v>
      </c>
      <c r="C61" s="38" t="s">
        <v>98</v>
      </c>
      <c r="D61" s="3">
        <v>5</v>
      </c>
      <c r="E61" s="15"/>
      <c r="F61" s="25"/>
      <c r="G61" s="25">
        <f t="shared" si="0"/>
        <v>0</v>
      </c>
    </row>
    <row r="62" spans="1:7">
      <c r="A62" s="40" t="s">
        <v>20</v>
      </c>
      <c r="B62" s="40">
        <v>200112449</v>
      </c>
      <c r="C62" s="37" t="s">
        <v>99</v>
      </c>
      <c r="D62" s="3">
        <v>6</v>
      </c>
      <c r="E62" s="15"/>
      <c r="F62" s="25"/>
      <c r="G62" s="25">
        <f t="shared" si="0"/>
        <v>0</v>
      </c>
    </row>
    <row r="63" spans="1:7">
      <c r="A63" s="39" t="s">
        <v>21</v>
      </c>
      <c r="B63" s="39">
        <v>210004174</v>
      </c>
      <c r="C63" s="38" t="s">
        <v>133</v>
      </c>
      <c r="D63" s="3">
        <v>6</v>
      </c>
      <c r="E63" s="15"/>
      <c r="F63" s="25"/>
      <c r="G63" s="25">
        <f t="shared" si="0"/>
        <v>0</v>
      </c>
    </row>
    <row r="64" spans="1:7">
      <c r="A64" s="40" t="s">
        <v>22</v>
      </c>
      <c r="B64" s="40">
        <v>200115342</v>
      </c>
      <c r="C64" s="37" t="s">
        <v>134</v>
      </c>
      <c r="D64" s="3">
        <v>4</v>
      </c>
      <c r="E64" s="15"/>
      <c r="F64" s="25"/>
      <c r="G64" s="25">
        <f t="shared" si="0"/>
        <v>0</v>
      </c>
    </row>
    <row r="65" spans="1:7">
      <c r="A65" s="39" t="s">
        <v>23</v>
      </c>
      <c r="B65" s="39">
        <v>2000014601</v>
      </c>
      <c r="C65" s="38" t="s">
        <v>100</v>
      </c>
      <c r="D65" s="3">
        <v>4</v>
      </c>
      <c r="E65" s="15"/>
      <c r="F65" s="25"/>
      <c r="G65" s="25">
        <f t="shared" si="0"/>
        <v>0</v>
      </c>
    </row>
    <row r="66" spans="1:7">
      <c r="A66" s="39" t="s">
        <v>135</v>
      </c>
      <c r="B66" s="39">
        <v>2000014601</v>
      </c>
      <c r="C66" s="38" t="s">
        <v>132</v>
      </c>
      <c r="D66" s="3">
        <v>3</v>
      </c>
      <c r="E66" s="15"/>
      <c r="F66" s="25"/>
      <c r="G66" s="25">
        <f t="shared" si="0"/>
        <v>0</v>
      </c>
    </row>
    <row r="67" spans="1:7" ht="15.75">
      <c r="A67" s="39"/>
      <c r="B67" s="39"/>
      <c r="C67" s="38"/>
      <c r="D67" s="44">
        <f>SUM(D40:D66)</f>
        <v>157</v>
      </c>
      <c r="E67" s="15"/>
      <c r="F67" s="25"/>
      <c r="G67" s="25"/>
    </row>
    <row r="68" spans="1:7">
      <c r="A68" s="46">
        <v>109090</v>
      </c>
      <c r="B68" s="16" t="s">
        <v>136</v>
      </c>
      <c r="C68" s="47" t="s">
        <v>137</v>
      </c>
      <c r="D68" s="3">
        <v>2</v>
      </c>
      <c r="E68" s="15"/>
      <c r="F68" s="25"/>
      <c r="G68" s="25">
        <f t="shared" si="0"/>
        <v>0</v>
      </c>
    </row>
    <row r="69" spans="1:7">
      <c r="A69" s="41"/>
      <c r="B69" s="42"/>
      <c r="C69" s="43"/>
      <c r="D69" s="3"/>
      <c r="E69" s="15"/>
      <c r="F69" s="25"/>
      <c r="G69" s="25">
        <f t="shared" si="0"/>
        <v>0</v>
      </c>
    </row>
    <row r="70" spans="1:7">
      <c r="A70" s="41"/>
      <c r="B70" s="42"/>
      <c r="C70" s="43"/>
      <c r="D70" s="3"/>
      <c r="E70" s="15"/>
      <c r="F70" s="25"/>
      <c r="G70" s="25">
        <f t="shared" si="0"/>
        <v>0</v>
      </c>
    </row>
    <row r="71" spans="1:7">
      <c r="A71" s="41"/>
      <c r="B71" s="42"/>
      <c r="C71" s="43"/>
      <c r="D71" s="3"/>
      <c r="E71" s="15"/>
      <c r="F71" s="25"/>
      <c r="G71" s="25">
        <f t="shared" si="0"/>
        <v>0</v>
      </c>
    </row>
    <row r="72" spans="1:7" ht="15.75">
      <c r="A72" s="41"/>
      <c r="B72" s="42"/>
      <c r="C72" s="43"/>
      <c r="D72" s="44"/>
      <c r="E72" s="15"/>
      <c r="F72" s="25"/>
      <c r="G72" s="25"/>
    </row>
    <row r="73" spans="1:7" ht="15.75">
      <c r="F73" s="17" t="s">
        <v>39</v>
      </c>
      <c r="G73" s="45">
        <f>SUM(G59:G71)</f>
        <v>0</v>
      </c>
    </row>
    <row r="74" spans="1:7" ht="15.75">
      <c r="B74" s="4"/>
      <c r="F74" s="19" t="s">
        <v>40</v>
      </c>
      <c r="G74" s="18">
        <f>+G73*0.12</f>
        <v>0</v>
      </c>
    </row>
    <row r="75" spans="1:7" ht="15.75">
      <c r="B75" s="4"/>
      <c r="F75" s="17" t="s">
        <v>41</v>
      </c>
      <c r="G75" s="18">
        <f>+G73+G74</f>
        <v>0</v>
      </c>
    </row>
    <row r="76" spans="1:7" ht="15.75">
      <c r="B76" s="4"/>
      <c r="F76" s="17"/>
      <c r="G76" s="26"/>
    </row>
    <row r="77" spans="1:7" ht="15.75">
      <c r="B77" s="4"/>
      <c r="F77" s="17"/>
      <c r="G77" s="26"/>
    </row>
    <row r="78" spans="1:7" ht="18">
      <c r="B78" s="27"/>
      <c r="C78" s="28" t="s">
        <v>58</v>
      </c>
      <c r="F78" s="17"/>
      <c r="G78" s="26"/>
    </row>
    <row r="79" spans="1:7" ht="15.75">
      <c r="B79" s="29" t="s">
        <v>42</v>
      </c>
      <c r="C79" s="29" t="s">
        <v>43</v>
      </c>
      <c r="F79" s="17"/>
      <c r="G79" s="26"/>
    </row>
    <row r="80" spans="1:7" ht="15.75">
      <c r="B80" s="15"/>
      <c r="C80" s="29" t="s">
        <v>44</v>
      </c>
    </row>
    <row r="81" spans="1:8">
      <c r="B81" s="16"/>
      <c r="C81" s="15"/>
    </row>
    <row r="82" spans="1:8" s="7" customFormat="1" ht="15.75">
      <c r="B82" s="16"/>
      <c r="C82" s="15"/>
    </row>
    <row r="83" spans="1:8" s="7" customFormat="1" ht="15.75">
      <c r="B83" s="16"/>
      <c r="C83" s="15"/>
      <c r="H83" s="6"/>
    </row>
    <row r="84" spans="1:8" s="7" customFormat="1" ht="15.75">
      <c r="B84" s="30"/>
      <c r="C84" s="15"/>
      <c r="H84" s="6"/>
    </row>
    <row r="85" spans="1:8" s="7" customFormat="1" ht="15.75">
      <c r="B85" s="30"/>
      <c r="C85" s="15"/>
      <c r="H85" s="6"/>
    </row>
    <row r="86" spans="1:8" s="7" customFormat="1" ht="15.75">
      <c r="B86" s="30"/>
      <c r="C86" s="15"/>
      <c r="H86" s="6"/>
    </row>
    <row r="87" spans="1:8" s="7" customFormat="1" ht="15.75">
      <c r="B87" s="16"/>
      <c r="C87" s="15"/>
      <c r="H87" s="6"/>
    </row>
    <row r="88" spans="1:8" customFormat="1" ht="15.75">
      <c r="B88" s="16"/>
      <c r="C88" s="15"/>
    </row>
    <row r="89" spans="1:8" customFormat="1" ht="15.75">
      <c r="B89" s="31"/>
      <c r="C89" s="32"/>
    </row>
    <row r="90" spans="1:8" s="7" customFormat="1" ht="15.75">
      <c r="B90" s="33">
        <f>SUM(B81:B89)</f>
        <v>0</v>
      </c>
      <c r="C90" s="32"/>
      <c r="H90" s="6"/>
    </row>
    <row r="91" spans="1:8" s="7" customFormat="1" ht="15.75">
      <c r="B91" s="34"/>
      <c r="C91" s="21"/>
      <c r="H91" s="6"/>
    </row>
    <row r="92" spans="1:8" s="22" customFormat="1" ht="20.100000000000001" customHeight="1">
      <c r="A92" s="20"/>
      <c r="B92" s="7"/>
      <c r="C92" s="7"/>
    </row>
    <row r="93" spans="1:8" s="22" customFormat="1" ht="20.100000000000001" customHeight="1">
      <c r="A93" s="7"/>
      <c r="B93" s="15"/>
      <c r="C93" s="29" t="s">
        <v>46</v>
      </c>
    </row>
    <row r="94" spans="1:8">
      <c r="B94" s="16">
        <v>2</v>
      </c>
      <c r="C94" s="15" t="s">
        <v>106</v>
      </c>
    </row>
    <row r="95" spans="1:8">
      <c r="B95" s="16">
        <v>3</v>
      </c>
      <c r="C95" s="15" t="s">
        <v>107</v>
      </c>
    </row>
    <row r="96" spans="1:8">
      <c r="B96" s="16">
        <v>1</v>
      </c>
      <c r="C96" s="15" t="s">
        <v>47</v>
      </c>
    </row>
    <row r="97" spans="2:3">
      <c r="B97" s="16">
        <v>1</v>
      </c>
      <c r="C97" s="15" t="s">
        <v>48</v>
      </c>
    </row>
    <row r="98" spans="2:3">
      <c r="B98" s="16">
        <v>1</v>
      </c>
      <c r="C98" s="15" t="s">
        <v>108</v>
      </c>
    </row>
    <row r="99" spans="2:3">
      <c r="B99" s="16">
        <v>1</v>
      </c>
      <c r="C99" s="15" t="s">
        <v>109</v>
      </c>
    </row>
    <row r="100" spans="2:3">
      <c r="B100" s="16">
        <v>1</v>
      </c>
      <c r="C100" s="15" t="s">
        <v>110</v>
      </c>
    </row>
    <row r="101" spans="2:3">
      <c r="B101" s="16">
        <v>2</v>
      </c>
      <c r="C101" s="15" t="s">
        <v>111</v>
      </c>
    </row>
    <row r="102" spans="2:3">
      <c r="B102" s="16">
        <v>1</v>
      </c>
      <c r="C102" s="15" t="s">
        <v>112</v>
      </c>
    </row>
    <row r="103" spans="2:3">
      <c r="B103" s="16">
        <v>2</v>
      </c>
      <c r="C103" s="15" t="s">
        <v>49</v>
      </c>
    </row>
    <row r="104" spans="2:3">
      <c r="B104" s="16">
        <v>1</v>
      </c>
      <c r="C104" s="15" t="s">
        <v>113</v>
      </c>
    </row>
    <row r="105" spans="2:3">
      <c r="B105" s="16">
        <v>1</v>
      </c>
      <c r="C105" s="15" t="s">
        <v>114</v>
      </c>
    </row>
    <row r="106" spans="2:3">
      <c r="B106" s="16">
        <v>2</v>
      </c>
      <c r="C106" s="15" t="s">
        <v>115</v>
      </c>
    </row>
    <row r="107" spans="2:3">
      <c r="B107" s="16">
        <v>1</v>
      </c>
      <c r="C107" s="15" t="s">
        <v>116</v>
      </c>
    </row>
    <row r="108" spans="2:3">
      <c r="B108" s="16">
        <v>1</v>
      </c>
      <c r="C108" s="15" t="s">
        <v>117</v>
      </c>
    </row>
    <row r="109" spans="2:3" ht="15.75">
      <c r="B109" s="29">
        <f>SUM(B94:B108)</f>
        <v>21</v>
      </c>
      <c r="C109" s="15"/>
    </row>
    <row r="110" spans="2:3">
      <c r="B110" s="15"/>
      <c r="C110" s="15"/>
    </row>
    <row r="111" spans="2:3">
      <c r="B111" s="1"/>
    </row>
    <row r="112" spans="2:3" ht="15.75">
      <c r="B112" s="15"/>
      <c r="C112" s="29" t="s">
        <v>50</v>
      </c>
    </row>
    <row r="113" spans="2:3">
      <c r="B113" s="16">
        <v>1</v>
      </c>
      <c r="C113" s="15" t="s">
        <v>52</v>
      </c>
    </row>
    <row r="114" spans="2:3">
      <c r="B114" s="16">
        <v>1</v>
      </c>
      <c r="C114" s="15" t="s">
        <v>51</v>
      </c>
    </row>
    <row r="115" spans="2:3">
      <c r="B115" s="5">
        <v>1</v>
      </c>
      <c r="C115" s="1" t="s">
        <v>45</v>
      </c>
    </row>
    <row r="116" spans="2:3">
      <c r="B116" s="16">
        <v>1</v>
      </c>
      <c r="C116" s="15" t="s">
        <v>101</v>
      </c>
    </row>
    <row r="117" spans="2:3">
      <c r="B117" s="16">
        <v>1</v>
      </c>
      <c r="C117" s="15" t="s">
        <v>102</v>
      </c>
    </row>
    <row r="118" spans="2:3">
      <c r="B118" s="16">
        <v>1</v>
      </c>
      <c r="C118" s="15" t="s">
        <v>103</v>
      </c>
    </row>
    <row r="119" spans="2:3">
      <c r="B119" s="16">
        <v>1</v>
      </c>
      <c r="C119" s="15" t="s">
        <v>104</v>
      </c>
    </row>
    <row r="120" spans="2:3">
      <c r="B120" s="16">
        <v>1</v>
      </c>
      <c r="C120" s="15" t="s">
        <v>105</v>
      </c>
    </row>
    <row r="121" spans="2:3" ht="15.75">
      <c r="B121" s="29">
        <f>SUM(B113:B120)</f>
        <v>8</v>
      </c>
      <c r="C121" s="15"/>
    </row>
    <row r="122" spans="2:3">
      <c r="B122" s="16"/>
      <c r="C122" s="15"/>
    </row>
    <row r="123" spans="2:3" ht="15.75">
      <c r="B123" s="4"/>
    </row>
    <row r="129" spans="1:3" ht="15.75" thickBot="1">
      <c r="A129" s="1" t="s">
        <v>53</v>
      </c>
      <c r="B129" s="35"/>
      <c r="C129" s="36"/>
    </row>
    <row r="133" spans="1:3" ht="15.75" thickBot="1">
      <c r="A133" s="1" t="s">
        <v>54</v>
      </c>
      <c r="B133" s="35"/>
      <c r="C133" s="36"/>
    </row>
    <row r="137" spans="1:3" ht="15.75" thickBot="1">
      <c r="A137" s="1" t="s">
        <v>55</v>
      </c>
      <c r="B137" s="35"/>
      <c r="C137" s="36"/>
    </row>
    <row r="140" spans="1:3" ht="15.75" thickBot="1">
      <c r="A140" s="1" t="s">
        <v>56</v>
      </c>
      <c r="B140" s="35"/>
      <c r="C140" s="36"/>
    </row>
    <row r="144" spans="1:3" ht="15.75" thickBot="1">
      <c r="A144" s="1" t="s">
        <v>57</v>
      </c>
      <c r="B144" s="35"/>
      <c r="C144" s="36"/>
    </row>
  </sheetData>
  <mergeCells count="7">
    <mergeCell ref="A11:B11"/>
    <mergeCell ref="A23:G23"/>
    <mergeCell ref="C2:C3"/>
    <mergeCell ref="D2:E2"/>
    <mergeCell ref="C4:C5"/>
    <mergeCell ref="D4:E4"/>
    <mergeCell ref="D5:E5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2022-08-04T17:12:16Z</cp:lastPrinted>
  <dcterms:created xsi:type="dcterms:W3CDTF">2022-06-22T16:58:05Z</dcterms:created>
  <dcterms:modified xsi:type="dcterms:W3CDTF">2023-07-20T23:31:55Z</dcterms:modified>
</cp:coreProperties>
</file>