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INVENTARIO DE EQUIPOS REAL\ARCHIVOS OK\"/>
    </mc:Choice>
  </mc:AlternateContent>
  <xr:revisionPtr revIDLastSave="0" documentId="13_ncr:1_{EBBA9DFA-84D9-48A3-A737-44D932AFC8D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JAIRO" sheetId="1" r:id="rId1"/>
  </sheets>
  <definedNames>
    <definedName name="_xlnm.Print_Area" localSheetId="0">JAIRO!$A$6:$G$156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9" i="1" l="1"/>
  <c r="B129" i="1"/>
  <c r="B141" i="1"/>
  <c r="D85" i="1" l="1"/>
  <c r="D75" i="1"/>
  <c r="D48" i="1"/>
  <c r="B149" i="1"/>
  <c r="G44" i="1"/>
  <c r="G84" i="1" l="1"/>
  <c r="G77" i="1"/>
  <c r="G76" i="1"/>
  <c r="G74" i="1"/>
  <c r="G73" i="1"/>
  <c r="G72" i="1"/>
  <c r="G71" i="1"/>
  <c r="G70" i="1"/>
  <c r="G69" i="1"/>
  <c r="G68" i="1"/>
  <c r="G67" i="1"/>
  <c r="G64" i="1"/>
  <c r="G63" i="1"/>
  <c r="G61" i="1"/>
  <c r="G60" i="1"/>
  <c r="G59" i="1"/>
  <c r="G58" i="1"/>
  <c r="G57" i="1"/>
  <c r="G56" i="1"/>
  <c r="G55" i="1"/>
  <c r="G54" i="1"/>
  <c r="G53" i="1"/>
  <c r="G51" i="1"/>
  <c r="G50" i="1"/>
  <c r="G47" i="1"/>
  <c r="G46" i="1"/>
  <c r="G45" i="1"/>
  <c r="G43" i="1"/>
  <c r="G42" i="1"/>
  <c r="G41" i="1"/>
  <c r="G40" i="1"/>
  <c r="G39" i="1"/>
  <c r="G38" i="1"/>
  <c r="G37" i="1"/>
  <c r="G32" i="1"/>
  <c r="G31" i="1"/>
  <c r="G30" i="1"/>
  <c r="G29" i="1"/>
  <c r="G28" i="1"/>
  <c r="G27" i="1"/>
  <c r="G26" i="1"/>
  <c r="G25" i="1"/>
  <c r="G24" i="1"/>
  <c r="G87" i="1" l="1"/>
  <c r="G88" i="1" s="1"/>
  <c r="G89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79A686D-C377-4B1E-95E7-5813ED44221F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FF0D5779-6864-4194-A2F2-3AB7D63A09DB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8673A699-D433-4AB7-84CB-76561EE45A66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5FB30B7A-B457-415E-AA1F-F29E382865D8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<sst xmlns="http://schemas.openxmlformats.org/spreadsheetml/2006/main" count="250" uniqueCount="240">
  <si>
    <t>T500935012</t>
  </si>
  <si>
    <t>T500935014</t>
  </si>
  <si>
    <t>T500935016</t>
  </si>
  <si>
    <t>T500935018</t>
  </si>
  <si>
    <t>T500935020</t>
  </si>
  <si>
    <t>T500935022</t>
  </si>
  <si>
    <t>T500935024</t>
  </si>
  <si>
    <t>T500935026</t>
  </si>
  <si>
    <t>T500935028</t>
  </si>
  <si>
    <t>T500935030</t>
  </si>
  <si>
    <t>T500935032</t>
  </si>
  <si>
    <t>T500935034</t>
  </si>
  <si>
    <t>T500935036</t>
  </si>
  <si>
    <t>T500935038</t>
  </si>
  <si>
    <t>T500935040</t>
  </si>
  <si>
    <t>T500935042</t>
  </si>
  <si>
    <t>T500935046</t>
  </si>
  <si>
    <t>T500935048</t>
  </si>
  <si>
    <t>T500935050</t>
  </si>
  <si>
    <t>T500935060</t>
  </si>
  <si>
    <t>T500935065</t>
  </si>
  <si>
    <t>T500935070</t>
  </si>
  <si>
    <t xml:space="preserve">DESPERIO  MANGO AZUL ANGOSTO </t>
  </si>
  <si>
    <t>GANCHO REDUCTORES 3.5 MANGO AZUL</t>
  </si>
  <si>
    <t xml:space="preserve">PINZA DE REDUCCION VERBRUGGE </t>
  </si>
  <si>
    <t xml:space="preserve">PINZA REDUCTORA ESPAÑOLA CON CREMALLERA </t>
  </si>
  <si>
    <t>GUBIA</t>
  </si>
  <si>
    <t>SEPARADORES DE SENMILER</t>
  </si>
  <si>
    <t>CURETA</t>
  </si>
  <si>
    <t>BANDEJA MEDIA</t>
  </si>
  <si>
    <t>PLANTILLAS MEDIDORAS</t>
  </si>
  <si>
    <t>MANCHUELO EN T (TARRAJA)</t>
  </si>
  <si>
    <t>MANCHUELO ANCLAJE RAPIDO  (TARRAJA)</t>
  </si>
  <si>
    <t>MEDIDOR DE PROFUNDIDAD</t>
  </si>
  <si>
    <t>DOBLADORAS DE PLACAS</t>
  </si>
  <si>
    <t xml:space="preserve">TREFINA ( ESCAREADOR PARA  HUESO) ANCLAJE RAPIDO </t>
  </si>
  <si>
    <t xml:space="preserve">AVELLANADOR ANCLAJE RAPIDO </t>
  </si>
  <si>
    <t>BROCAS 2.5</t>
  </si>
  <si>
    <t>BROCAS 3.5</t>
  </si>
  <si>
    <t>BANDEJA SUPERIOR</t>
  </si>
  <si>
    <t>MACHUELO DE ANCLAJE  RAPIDO ( TARRAJA)</t>
  </si>
  <si>
    <t xml:space="preserve">SEPARADORES DE VOLKMAN </t>
  </si>
  <si>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</si>
  <si>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</si>
  <si>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</si>
  <si>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</si>
  <si>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</si>
  <si>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</si>
  <si>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</si>
  <si>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</si>
  <si>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</si>
  <si>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</si>
  <si>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</si>
  <si>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 xml:space="preserve">DESCRIPCION ARTICULO </t>
  </si>
  <si>
    <t>Lote</t>
  </si>
  <si>
    <t>DESCARGO</t>
  </si>
  <si>
    <t>PRECIO UNITARIO</t>
  </si>
  <si>
    <t>PRECIO TOTAL</t>
  </si>
  <si>
    <t xml:space="preserve">SUBTOTAL </t>
  </si>
  <si>
    <t>IVA 12%</t>
  </si>
  <si>
    <t>TOTAL</t>
  </si>
  <si>
    <t>VENTA -CIRUGÍA</t>
  </si>
  <si>
    <t>CANTIDAD</t>
  </si>
  <si>
    <t>040030020</t>
  </si>
  <si>
    <t>040030030</t>
  </si>
  <si>
    <t>040030035</t>
  </si>
  <si>
    <t>040030040</t>
  </si>
  <si>
    <t>040030045</t>
  </si>
  <si>
    <t>040030050</t>
  </si>
  <si>
    <t>040030055</t>
  </si>
  <si>
    <t>Ti-102.212</t>
  </si>
  <si>
    <t>Ti-102.214</t>
  </si>
  <si>
    <t>Ti-102.218</t>
  </si>
  <si>
    <t>Ti-102.220</t>
  </si>
  <si>
    <t>Ti-102.222</t>
  </si>
  <si>
    <t>Ti-102.224</t>
  </si>
  <si>
    <t>Ti-102.226</t>
  </si>
  <si>
    <t>Ti-102.228</t>
  </si>
  <si>
    <t>Ti-102.230</t>
  </si>
  <si>
    <t>Ti-102.232</t>
  </si>
  <si>
    <t>Ti-102.234</t>
  </si>
  <si>
    <t>Ti-102.236</t>
  </si>
  <si>
    <t>Ti-102.238</t>
  </si>
  <si>
    <t>Ti-102.240</t>
  </si>
  <si>
    <t>Ti-102.242</t>
  </si>
  <si>
    <t>Ti-102.244</t>
  </si>
  <si>
    <t>Ti-102.246</t>
  </si>
  <si>
    <t>Ti-102.248</t>
  </si>
  <si>
    <t>M180400312</t>
  </si>
  <si>
    <t>H2102855</t>
  </si>
  <si>
    <t>G200400307</t>
  </si>
  <si>
    <t>H2104250</t>
  </si>
  <si>
    <t>D180400701</t>
  </si>
  <si>
    <t>G200400794</t>
  </si>
  <si>
    <t>G200400784</t>
  </si>
  <si>
    <t>J2104590</t>
  </si>
  <si>
    <t>B2100005</t>
  </si>
  <si>
    <t>M190400704</t>
  </si>
  <si>
    <t>M180400712</t>
  </si>
  <si>
    <t>J2104467</t>
  </si>
  <si>
    <t>K180400706</t>
  </si>
  <si>
    <t>E190400736</t>
  </si>
  <si>
    <t>K180400719</t>
  </si>
  <si>
    <t>Ti-102.250</t>
  </si>
  <si>
    <t>Ti-102.260</t>
  </si>
  <si>
    <t>F180400701</t>
  </si>
  <si>
    <t>Ti-102.255</t>
  </si>
  <si>
    <t>2100027758</t>
  </si>
  <si>
    <t>55903565YN</t>
  </si>
  <si>
    <t>1900047462</t>
  </si>
  <si>
    <t>55903570YN</t>
  </si>
  <si>
    <t>1900047727</t>
  </si>
  <si>
    <t>INSTRUMENTAL 3.5 IRENE # 2</t>
  </si>
  <si>
    <t>DESCRIPCION</t>
  </si>
  <si>
    <t>ATORNILLADOR DE  ANCLAJE RAPIDO STARDRIVE 3.5</t>
  </si>
  <si>
    <t>ENTREGADO</t>
  </si>
  <si>
    <t>RECIBIDO</t>
  </si>
  <si>
    <t>INSTRUMENTADOR</t>
  </si>
  <si>
    <t>VERIFICADO</t>
  </si>
  <si>
    <t>INTERCAMBIADOR DE BATERIA</t>
  </si>
  <si>
    <t>040030025</t>
  </si>
  <si>
    <t>K200400304</t>
  </si>
  <si>
    <t>M200400313</t>
  </si>
  <si>
    <t>1405040036</t>
  </si>
  <si>
    <t>040030060</t>
  </si>
  <si>
    <t>H200400312</t>
  </si>
  <si>
    <t>MANGO TORQUE DORADO 1.5 N.m</t>
  </si>
  <si>
    <t>ATORNILLADOR  DE  ANCLAJE RAPIDO HEXAGONAL 3.5</t>
  </si>
  <si>
    <t>ATORNILLADOR 3.5 BICELADO LARGO</t>
  </si>
  <si>
    <t>BROCA 2.7</t>
  </si>
  <si>
    <t>PINZA REDUCTORA  DE PUNTA CREMALLERA</t>
  </si>
  <si>
    <t>GUIAS DE BLOQUEO 2.8</t>
  </si>
  <si>
    <t>GUIAS DE BLOQUEO 1.5</t>
  </si>
  <si>
    <t>LLAVES EN L GRANDE 4.5</t>
  </si>
  <si>
    <t>LLAVES EN L PEQUEÑA 2.5</t>
  </si>
  <si>
    <t xml:space="preserve">MANGO AZUL  ANCLAJE RAPIDO  </t>
  </si>
  <si>
    <t xml:space="preserve">GUIAS BROCA 2,5 MM </t>
  </si>
  <si>
    <t xml:space="preserve">GUIAS BROCA  DOBLE 2.5/3.5MM </t>
  </si>
  <si>
    <t>BROCAS 3.2</t>
  </si>
  <si>
    <t xml:space="preserve">EXTRACTOR  ANCLAJE RAPIDO  </t>
  </si>
  <si>
    <t>PINZAS REDUCTORAS CANGREJO ARANDELA</t>
  </si>
  <si>
    <t>MANGO EN T ANCLAJE RAPIDO</t>
  </si>
  <si>
    <t xml:space="preserve">SEPARADORES  MINIHOMAN ANCHOS </t>
  </si>
  <si>
    <t xml:space="preserve">SEPARADORES  MINIHOMAN ANGOSTOS </t>
  </si>
  <si>
    <t>GUIA CENTRICA Y EXCENTRICA 2.5 MM</t>
  </si>
  <si>
    <t>PINES</t>
  </si>
  <si>
    <t>T500935056</t>
  </si>
  <si>
    <t>ADAPTADORES ANCLAJE RAPIDO</t>
  </si>
  <si>
    <t>LLAVE JACOBS</t>
  </si>
  <si>
    <t>PORTA BATERIA</t>
  </si>
  <si>
    <t>DESPERIO  MANGO AZUL ANCHO</t>
  </si>
  <si>
    <t>TORNILLO CORTICAL 3.5*12mm TITANIO</t>
  </si>
  <si>
    <t>TORNILLO CORTICAL 3.5*14mm TITANIO</t>
  </si>
  <si>
    <t>TORNILLO CORTICAL 3.5*16mm TITANIO</t>
  </si>
  <si>
    <t>TORNILLO CORTICAL 3.5*18mm TITANIO</t>
  </si>
  <si>
    <t>TORNILLO CORTICAL 3.5*34mm TITANIO</t>
  </si>
  <si>
    <t>TORNILLO CORTICAL 3.5*36mm TITANIO</t>
  </si>
  <si>
    <t>TORNILLO CORTICAL 3.5*38mm TITANIO</t>
  </si>
  <si>
    <t>TORNILLO CORTICAL 3.5*40mm TITANIO</t>
  </si>
  <si>
    <t>TORNILLO CORTICAL 3.5*42mm TITANIO</t>
  </si>
  <si>
    <t>TORNILLO CORTICAL 3.5*44mm TITANIO</t>
  </si>
  <si>
    <t>TORNILLO CORTICAL 3.5*46mm TITANIO</t>
  </si>
  <si>
    <t>TORNILLO CORTICAL 3.5*48mm TITANIO</t>
  </si>
  <si>
    <t>TORNILLO CORTICAL 3.5*50mm TITANIO</t>
  </si>
  <si>
    <t>TORNILLO CORTICAL 3.5*55mm TITANIO</t>
  </si>
  <si>
    <t>TORNILLO CORTICAL 3.5*60mm TITANIO</t>
  </si>
  <si>
    <t>TORNILLO CORTICAL 3.5*65mm TITANIO</t>
  </si>
  <si>
    <t>TORNILLO CORTICAL 3.5*70mm TITANIO</t>
  </si>
  <si>
    <t xml:space="preserve">TORNILLO DE BLOQUEO 3.5*12mm TITANIO </t>
  </si>
  <si>
    <t xml:space="preserve">TORNILLO DE BLOQUEO 3.5*14mm TITANIO </t>
  </si>
  <si>
    <t xml:space="preserve">TORNILLO DE BLOQUEO 3.5*16mm TITANIO </t>
  </si>
  <si>
    <t>TORNILLO DE BLOQUEO 3.5*18mm TITANIO</t>
  </si>
  <si>
    <t>TORNILLO DE BLOQUEO 3.5*20mm TITANIO</t>
  </si>
  <si>
    <t>TORNILLO DE BLOQUEO 3.5*22mm TITANIO</t>
  </si>
  <si>
    <t>TORNILLO DE BLOQUEO 3.5*24mm TITANIO</t>
  </si>
  <si>
    <t>TORNILLO DE BLOQUEO 3.5*26mm TITANIO</t>
  </si>
  <si>
    <t>TORNILLO DE BLOQUEO 3.5*28mm TITANIO</t>
  </si>
  <si>
    <t xml:space="preserve">TORNILLO DE BLOQUEO 3.5*30mm TITANIO </t>
  </si>
  <si>
    <t>TORNILLO DE BLOQUEO 3.5*32mm TITANIO</t>
  </si>
  <si>
    <t>TORNILLO DE BLOQUEO 3.5*34mm TITANIO</t>
  </si>
  <si>
    <t>TORNILLO DE BLOQUEO 3.5*36mm TITANIO</t>
  </si>
  <si>
    <t>TORNILLO DE BLOQUEO 3.5*38mm TITANIO</t>
  </si>
  <si>
    <t>TORNILLO DE BLOQUEO 3.5*40mm TITANIO</t>
  </si>
  <si>
    <t>TORNILLO DE BLOQUEO 3.5*42mm TITANIO</t>
  </si>
  <si>
    <t>TORNILLO DE BLOQUEO 3.5*46mm TITANIO</t>
  </si>
  <si>
    <t>TORNILLO DE BLOQUEO 3.5*48mm TITANIO</t>
  </si>
  <si>
    <t>TORNILLO DE BLOQUEO 3.5*50mm TITANIO</t>
  </si>
  <si>
    <t>TORNILLO DE BLOQUEO 3.5*56mm TITANIO</t>
  </si>
  <si>
    <t>TORNILLO DE BLOQUEO 3.5*60mm TITANIO</t>
  </si>
  <si>
    <t>TORNILLO DE BLOQUEO 3.5*65mm TITANIO</t>
  </si>
  <si>
    <t xml:space="preserve">TORNILLO DE BLOQUEO 3.5*70mm TITANIO </t>
  </si>
  <si>
    <t>OBSERVACIONES</t>
  </si>
  <si>
    <t xml:space="preserve">BROCAS DE ANCLAJE RAPIDO 2.7MM CON TOPE </t>
  </si>
  <si>
    <t xml:space="preserve">PINES </t>
  </si>
  <si>
    <t xml:space="preserve">ATORNILLADOR MANGO AZUL 3.5 CON CAMISA </t>
  </si>
  <si>
    <t>TI-115.030</t>
  </si>
  <si>
    <t xml:space="preserve">TORNILLO CORTICAL 3.5*20mm TITANIO </t>
  </si>
  <si>
    <t xml:space="preserve">TORNILLO CORTICAL 3.5*22mm TITANIO </t>
  </si>
  <si>
    <t xml:space="preserve">TORNILLO CORTICAL 3.5*24mm TITANIO </t>
  </si>
  <si>
    <t xml:space="preserve">TORNILLO CORTICAL 3.5*26mm TITANIO </t>
  </si>
  <si>
    <t xml:space="preserve">TORNILLO CORTICAL 3.5*28mm TITANIO </t>
  </si>
  <si>
    <t xml:space="preserve">TORNILLO CORTICAL 3.5*30mm TITANIO </t>
  </si>
  <si>
    <t xml:space="preserve">TORNILLO CORTICAL 3.5*32mm TITANIO </t>
  </si>
  <si>
    <t>2200079727</t>
  </si>
  <si>
    <t>2200061633</t>
  </si>
  <si>
    <t>210002759</t>
  </si>
  <si>
    <t>2104461</t>
  </si>
  <si>
    <t xml:space="preserve">TORNILLO ESPONJOSO 4.0*20mm TITANIO </t>
  </si>
  <si>
    <t xml:space="preserve">TORNILLO ESPONJOSO 4.0*25mm TITANIO </t>
  </si>
  <si>
    <t xml:space="preserve">TORNILLO ESPONJOSO 4.0*30mm TITANIO </t>
  </si>
  <si>
    <t xml:space="preserve">TORNILLO ESPONJOSO 4.0*35mm TITANIO </t>
  </si>
  <si>
    <t xml:space="preserve">TORNILLO ESPONJOSO 4.0*40mm TITANIO </t>
  </si>
  <si>
    <t xml:space="preserve">TORNILLO ESPONJOSO 4.0*45mm TITANIO </t>
  </si>
  <si>
    <t>TORNILLO ESPONJOSO 4.0*50mm TITANIO</t>
  </si>
  <si>
    <t>TORNILLO ESPONJOSO 4.0*55mm TITANIO</t>
  </si>
  <si>
    <t xml:space="preserve">TORNILLO ESPONJOSO 4.0*60mm TITANIO </t>
  </si>
  <si>
    <t>BANDEJA INFERIOR</t>
  </si>
  <si>
    <t>2200184355</t>
  </si>
  <si>
    <t>2300007525</t>
  </si>
  <si>
    <t>Ti-102.216</t>
  </si>
  <si>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</si>
  <si>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</si>
  <si>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</si>
  <si>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</si>
  <si>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</si>
  <si>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</si>
  <si>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 xml:space="preserve">CLINICA GERMAN </t>
  </si>
  <si>
    <t>INSTITUCION/CLINICA/HOSPITAL</t>
  </si>
  <si>
    <t>NOTA</t>
  </si>
  <si>
    <t>INQ</t>
  </si>
  <si>
    <t xml:space="preserve">BABAHOYO </t>
  </si>
  <si>
    <t xml:space="preserve">5:00PM </t>
  </si>
  <si>
    <t xml:space="preserve">DR. FERRIN </t>
  </si>
  <si>
    <t xml:space="preserve">TIPO DE SEGURO </t>
  </si>
  <si>
    <t xml:space="preserve">IDENTIFICACION DEL PACIENTE </t>
  </si>
  <si>
    <t>MOTOR AUXEN #1</t>
  </si>
  <si>
    <t xml:space="preserve">BATERIAS  </t>
  </si>
  <si>
    <t>2100017484</t>
  </si>
  <si>
    <t xml:space="preserve">ARANDELA 3.5mm TITANIO </t>
  </si>
  <si>
    <t>2300059250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</si>
</sst>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&quot;$&quot;* #,##0.00_ ;_ &quot;$&quot;* \-#,##0.00_ ;_ &quot;$&quot;* &quot;-&quot;??_ ;_ @_ "/>
    <numFmt numFmtId="165" formatCode="[$-F800]dddd\,\ mmmm\ dd\,\ yyyy"/>
  </numFmts>
  <fonts count="28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0"/>
      <name val="Arial"/>
      <family val="2"/>
    </font>
    <font>
      <b/>
      <sz val="12"/>
      <color theme="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Arial"/>
      <family val="2"/>
    </font>
    <font>
      <b/>
      <i/>
      <sz val="12"/>
      <color theme="0"/>
      <name val="Arial"/>
      <family val="2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b/>
      <sz val="12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/>
    <xf numFmtId="164" fontId="8" fillId="0" borderId="0" applyFont="0" applyFill="0" applyBorder="0" applyAlignment="0" applyProtection="0"/>
  </cellStyleXfs>
  <cellXfs count="98">
    <xf numFmtId="0" fontId="0" fillId="0" borderId="0" xfId="0"/>
    <xf numFmtId="0" fontId="1" fillId="0" borderId="0" xfId="0" applyFont="1"/>
    <xf numFmtId="0" fontId="4" fillId="0" borderId="0" xfId="0" applyFont="1"/>
    <xf numFmtId="2" fontId="4" fillId="0" borderId="0" xfId="0" applyNumberFormat="1" applyFont="1" applyAlignment="1">
      <alignment horizontal="center"/>
    </xf>
    <xf numFmtId="0" fontId="6" fillId="0" borderId="0" xfId="0" applyFont="1" applyAlignment="1">
      <alignment horizontal="left" vertical="top"/>
    </xf>
    <xf numFmtId="0" fontId="4" fillId="0" borderId="0" xfId="0" applyFont="1" applyAlignment="1">
      <alignment horizontal="left"/>
    </xf>
    <xf numFmtId="0" fontId="4" fillId="0" borderId="0" xfId="0" applyFont="1" applyAlignment="1">
      <alignment wrapText="1"/>
    </xf>
    <xf numFmtId="0" fontId="9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9" fillId="0" borderId="0" xfId="0" applyFont="1"/>
    <xf numFmtId="0" fontId="12" fillId="0" borderId="0" xfId="0" applyFont="1" applyAlignment="1">
      <alignment horizontal="left"/>
    </xf>
    <xf numFmtId="0" fontId="12" fillId="0" borderId="0" xfId="0" applyFont="1"/>
    <xf numFmtId="0" fontId="12" fillId="0" borderId="1" xfId="0" applyFont="1" applyBorder="1" applyAlignment="1">
      <alignment vertical="center"/>
    </xf>
    <xf numFmtId="0" fontId="12" fillId="0" borderId="0" xfId="0" applyFont="1" applyAlignment="1">
      <alignment vertical="center"/>
    </xf>
    <xf numFmtId="0" fontId="12" fillId="0" borderId="1" xfId="0" applyFont="1" applyBorder="1" applyAlignment="1">
      <alignment vertical="center" wrapText="1"/>
    </xf>
    <xf numFmtId="0" fontId="14" fillId="0" borderId="0" xfId="0" applyFont="1" applyAlignment="1" applyProtection="1">
      <alignment vertical="top"/>
      <protection locked="0"/>
    </xf>
    <xf numFmtId="0" fontId="4" fillId="0" borderId="0" xfId="0" applyFont="1" applyAlignment="1" applyProtection="1">
      <alignment vertical="top"/>
      <protection locked="0"/>
    </xf>
    <xf numFmtId="0" fontId="12" fillId="0" borderId="0" xfId="0" applyFont="1" applyAlignment="1">
      <alignment horizontal="left"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0" fontId="1" fillId="0" borderId="0" xfId="0" applyFont="1" applyAlignment="1">
      <alignment horizontal="center"/>
    </xf>
    <xf numFmtId="0" fontId="3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 applyProtection="1">
      <alignment horizontal="center" vertical="center" wrapText="1" readingOrder="1"/>
      <protection locked="0"/>
    </xf>
    <xf numFmtId="0" fontId="1" fillId="0" borderId="1" xfId="0" applyFont="1" applyBorder="1"/>
    <xf numFmtId="0" fontId="4" fillId="0" borderId="0" xfId="0" applyFont="1" applyAlignment="1" applyProtection="1">
      <alignment horizontal="center" vertical="top" readingOrder="1"/>
      <protection locked="0"/>
    </xf>
    <xf numFmtId="0" fontId="4" fillId="0" borderId="0" xfId="0" applyFont="1" applyAlignment="1" applyProtection="1">
      <alignment vertical="top" readingOrder="1"/>
      <protection locked="0"/>
    </xf>
    <xf numFmtId="4" fontId="1" fillId="0" borderId="1" xfId="0" applyNumberFormat="1" applyFont="1" applyBorder="1"/>
    <xf numFmtId="4" fontId="3" fillId="0" borderId="0" xfId="1" applyNumberFormat="1" applyFont="1" applyAlignment="1">
      <alignment wrapText="1"/>
    </xf>
    <xf numFmtId="4" fontId="3" fillId="0" borderId="1" xfId="2" applyNumberFormat="1" applyFont="1" applyBorder="1" applyAlignment="1"/>
    <xf numFmtId="1" fontId="4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0" fillId="0" borderId="0" xfId="1" applyFont="1"/>
    <xf numFmtId="0" fontId="11" fillId="3" borderId="0" xfId="0" applyFont="1" applyFill="1" applyAlignment="1">
      <alignment vertical="center"/>
    </xf>
    <xf numFmtId="0" fontId="11" fillId="2" borderId="0" xfId="0" applyFont="1" applyFill="1" applyAlignment="1">
      <alignment horizontal="left" vertical="center"/>
    </xf>
    <xf numFmtId="0" fontId="11" fillId="3" borderId="0" xfId="0" applyFont="1" applyFill="1" applyAlignment="1">
      <alignment vertical="center" wrapText="1"/>
    </xf>
    <xf numFmtId="49" fontId="12" fillId="0" borderId="0" xfId="0" applyNumberFormat="1" applyFont="1" applyAlignment="1">
      <alignment horizontal="left" vertical="center"/>
    </xf>
    <xf numFmtId="49" fontId="12" fillId="0" borderId="0" xfId="0" applyNumberFormat="1" applyFont="1" applyAlignment="1">
      <alignment vertical="center"/>
    </xf>
    <xf numFmtId="20" fontId="12" fillId="0" borderId="0" xfId="0" applyNumberFormat="1" applyFont="1" applyAlignment="1">
      <alignment horizontal="left" vertical="center"/>
    </xf>
    <xf numFmtId="20" fontId="12" fillId="0" borderId="0" xfId="0" applyNumberFormat="1" applyFont="1" applyAlignment="1">
      <alignment vertical="center"/>
    </xf>
    <xf numFmtId="0" fontId="15" fillId="2" borderId="0" xfId="0" applyFont="1" applyFill="1"/>
    <xf numFmtId="0" fontId="1" fillId="0" borderId="0" xfId="1" applyFont="1" applyAlignment="1">
      <alignment horizontal="left"/>
    </xf>
    <xf numFmtId="0" fontId="1" fillId="0" borderId="0" xfId="1" applyFont="1"/>
    <xf numFmtId="20" fontId="12" fillId="0" borderId="1" xfId="0" applyNumberFormat="1" applyFont="1" applyBorder="1" applyAlignment="1">
      <alignment vertical="center"/>
    </xf>
    <xf numFmtId="165" fontId="12" fillId="0" borderId="1" xfId="0" applyNumberFormat="1" applyFont="1" applyBorder="1" applyAlignment="1">
      <alignment horizontal="left" vertical="center"/>
    </xf>
    <xf numFmtId="0" fontId="6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4" xfId="0" applyFont="1" applyBorder="1"/>
    <xf numFmtId="0" fontId="1" fillId="0" borderId="4" xfId="1" applyFont="1" applyBorder="1" applyAlignment="1">
      <alignment horizontal="left"/>
    </xf>
    <xf numFmtId="0" fontId="1" fillId="0" borderId="4" xfId="1" applyFont="1" applyBorder="1" applyAlignment="1">
      <alignment wrapText="1"/>
    </xf>
    <xf numFmtId="49" fontId="6" fillId="0" borderId="1" xfId="0" applyNumberFormat="1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6" fillId="0" borderId="1" xfId="0" applyFont="1" applyBorder="1" applyAlignment="1">
      <alignment horizontal="left"/>
    </xf>
    <xf numFmtId="49" fontId="1" fillId="0" borderId="1" xfId="0" applyNumberFormat="1" applyFont="1" applyBorder="1" applyAlignment="1">
      <alignment horizontal="center"/>
    </xf>
    <xf numFmtId="49" fontId="1" fillId="2" borderId="1" xfId="0" applyNumberFormat="1" applyFont="1" applyFill="1" applyBorder="1" applyAlignment="1">
      <alignment horizontal="center"/>
    </xf>
    <xf numFmtId="49" fontId="1" fillId="6" borderId="1" xfId="0" applyNumberFormat="1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1" fontId="5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 applyProtection="1">
      <alignment readingOrder="1"/>
      <protection locked="0"/>
    </xf>
    <xf numFmtId="0" fontId="4" fillId="2" borderId="1" xfId="0" applyFont="1" applyFill="1" applyBorder="1"/>
    <xf numFmtId="0" fontId="4" fillId="6" borderId="1" xfId="0" applyFont="1" applyFill="1" applyBorder="1"/>
    <xf numFmtId="0" fontId="4" fillId="0" borderId="1" xfId="0" applyFont="1" applyBorder="1"/>
    <xf numFmtId="4" fontId="3" fillId="0" borderId="5" xfId="2" applyNumberFormat="1" applyFont="1" applyBorder="1" applyAlignment="1"/>
    <xf numFmtId="0" fontId="4" fillId="0" borderId="0" xfId="0" applyFont="1" applyAlignment="1" applyProtection="1">
      <alignment horizontal="center" readingOrder="1"/>
      <protection locked="0"/>
    </xf>
    <xf numFmtId="0" fontId="4" fillId="0" borderId="0" xfId="0" applyFont="1" applyAlignment="1" applyProtection="1">
      <alignment readingOrder="1"/>
      <protection locked="0"/>
    </xf>
    <xf numFmtId="0" fontId="6" fillId="0" borderId="2" xfId="0" applyFont="1" applyBorder="1" applyAlignment="1">
      <alignment horizontal="left"/>
    </xf>
    <xf numFmtId="0" fontId="0" fillId="0" borderId="1" xfId="0" applyBorder="1"/>
    <xf numFmtId="0" fontId="19" fillId="0" borderId="1" xfId="0" applyFont="1" applyBorder="1"/>
    <xf numFmtId="0" fontId="18" fillId="0" borderId="1" xfId="0" applyFont="1" applyBorder="1" applyAlignment="1">
      <alignment horizontal="center"/>
    </xf>
    <xf numFmtId="0" fontId="10" fillId="0" borderId="0" xfId="1" applyFont="1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1" fillId="0" borderId="9" xfId="0" applyFont="1" applyBorder="1" applyAlignment="1">
      <alignment vertical="center" wrapText="1"/>
    </xf>
    <xf numFmtId="0" fontId="22" fillId="0" borderId="14" xfId="0" applyFont="1" applyBorder="1" applyAlignment="1">
      <alignment vertical="center" wrapText="1"/>
    </xf>
    <xf numFmtId="0" fontId="10" fillId="0" borderId="15" xfId="1" applyFont="1" applyBorder="1"/>
    <xf numFmtId="0" fontId="10" fillId="0" borderId="16" xfId="1" applyFont="1" applyBorder="1"/>
    <xf numFmtId="0" fontId="23" fillId="2" borderId="1" xfId="0" applyFont="1" applyFill="1" applyBorder="1" applyAlignment="1">
      <alignment horizontal="center" vertical="center"/>
    </xf>
    <xf numFmtId="49" fontId="12" fillId="0" borderId="1" xfId="0" applyNumberFormat="1" applyFont="1" applyBorder="1" applyAlignment="1">
      <alignment vertical="center" wrapText="1"/>
    </xf>
    <xf numFmtId="49" fontId="12" fillId="2" borderId="1" xfId="0" applyNumberFormat="1" applyFont="1" applyFill="1" applyBorder="1" applyAlignment="1">
      <alignment horizontal="left" vertical="center"/>
    </xf>
    <xf numFmtId="49" fontId="23" fillId="0" borderId="1" xfId="0" applyNumberFormat="1" applyFont="1" applyBorder="1" applyAlignment="1">
      <alignment horizontal="left" vertical="center"/>
    </xf>
    <xf numFmtId="0" fontId="15" fillId="2" borderId="3" xfId="0" applyFont="1" applyFill="1" applyBorder="1"/>
    <xf numFmtId="0" fontId="11" fillId="3" borderId="0" xfId="0" applyFont="1" applyFill="1" applyAlignment="1">
      <alignment horizontal="left" vertical="center"/>
    </xf>
    <xf numFmtId="0" fontId="11" fillId="3" borderId="17" xfId="0" applyFont="1" applyFill="1" applyBorder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20" fillId="2" borderId="9" xfId="0" applyFont="1" applyFill="1" applyBorder="1" applyAlignment="1">
      <alignment horizontal="left" vertical="center"/>
    </xf>
    <xf numFmtId="0" fontId="20" fillId="2" borderId="10" xfId="0" applyFont="1" applyFill="1" applyBorder="1" applyAlignment="1">
      <alignment horizontal="left" vertical="center"/>
    </xf>
    <xf numFmtId="0" fontId="20" fillId="0" borderId="8" xfId="0" applyFont="1" applyBorder="1" applyAlignment="1">
      <alignment horizontal="center"/>
    </xf>
    <xf numFmtId="0" fontId="20" fillId="0" borderId="13" xfId="0" applyFont="1" applyBorder="1" applyAlignment="1">
      <alignment horizontal="center"/>
    </xf>
    <xf numFmtId="0" fontId="21" fillId="0" borderId="9" xfId="0" applyFont="1" applyBorder="1" applyAlignment="1">
      <alignment horizontal="left" vertical="center" wrapText="1"/>
    </xf>
    <xf numFmtId="0" fontId="21" fillId="0" borderId="10" xfId="0" applyFont="1" applyBorder="1" applyAlignment="1">
      <alignment horizontal="left" vertical="center" wrapText="1"/>
    </xf>
    <xf numFmtId="0" fontId="21" fillId="0" borderId="15" xfId="0" applyFont="1" applyBorder="1" applyAlignment="1">
      <alignment horizontal="left" vertical="center" wrapText="1"/>
    </xf>
    <xf numFmtId="0" fontId="21" fillId="0" borderId="16" xfId="0" applyFont="1" applyBorder="1" applyAlignment="1">
      <alignment horizontal="left" vertical="center" wrapText="1"/>
    </xf>
  </cellXfs>
  <cellStyles count="3">
    <cellStyle name="Moneda" xfId="2" builtinId="4"/>
    <cellStyle name="Normal" xfId="0" builtinId="0"/>
    <cellStyle name="Normal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3A383787-F19E-4646-836C-05CBDC0DAAC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170"/>
  <sheetViews>
    <sheetView showGridLines="0" tabSelected="1" topLeftCell="A50" zoomScale="89" zoomScaleNormal="89" workbookViewId="0">
      <selection activeCell="A66" sqref="A66"/>
    </sheetView>
  </sheetViews>
  <sheetFormatPr baseColWidth="10" defaultColWidth="11.28515625" defaultRowHeight="20.100000000000001" customHeight="1" x14ac:dyDescent="0.2"/>
  <cols>
    <col min="1" max="1" width="20.85546875" style="1" customWidth="1"/>
    <col min="2" max="2" width="30.85546875" style="20" customWidth="1"/>
    <col min="3" max="3" width="65.28515625" style="1" customWidth="1"/>
    <col min="4" max="4" width="23.28515625" style="1" customWidth="1"/>
    <col min="5" max="5" width="18.7109375" style="1" customWidth="1"/>
    <col min="6" max="6" width="14.42578125" style="1" customWidth="1"/>
    <col min="7" max="7" width="13.42578125" style="1" customWidth="1"/>
    <col min="8" max="16384" width="11.28515625" style="1"/>
  </cols>
  <sheetData>
    <row r="1" spans="1:9" ht="20.100000000000001" customHeight="1" thickBot="1" x14ac:dyDescent="0.25">
      <c r="A1" s="2"/>
      <c r="B1" s="5"/>
      <c r="C1" s="6"/>
      <c r="D1" s="6"/>
      <c r="E1" s="6"/>
    </row>
    <row r="2" spans="1:9" ht="20.100000000000001" customHeight="1" thickBot="1" x14ac:dyDescent="0.3">
      <c r="A2" s="72"/>
      <c r="B2" s="73"/>
      <c r="C2" s="88" t="s">
        <v>220</v>
      </c>
      <c r="D2" s="90" t="s">
        <v>221</v>
      </c>
      <c r="E2" s="91"/>
    </row>
    <row r="3" spans="1:9" ht="20.100000000000001" customHeight="1" thickBot="1" x14ac:dyDescent="0.3">
      <c r="A3" s="74"/>
      <c r="B3" s="75"/>
      <c r="C3" s="89"/>
      <c r="D3" s="76" t="s">
        <v>222</v>
      </c>
      <c r="E3" s="77"/>
    </row>
    <row r="4" spans="1:9" ht="20.100000000000001" customHeight="1" thickBot="1" x14ac:dyDescent="0.3">
      <c r="A4" s="74"/>
      <c r="B4" s="75"/>
      <c r="C4" s="92" t="s">
        <v>223</v>
      </c>
      <c r="D4" s="94" t="s">
        <v>224</v>
      </c>
      <c r="E4" s="95"/>
    </row>
    <row r="5" spans="1:9" ht="20.100000000000001" customHeight="1" thickBot="1" x14ac:dyDescent="0.3">
      <c r="A5" s="78"/>
      <c r="B5" s="79"/>
      <c r="C5" s="93"/>
      <c r="D5" s="96" t="s">
        <v>225</v>
      </c>
      <c r="E5" s="97"/>
    </row>
    <row r="6" spans="1:9" s="2" customFormat="1" ht="20.100000000000001" customHeight="1" x14ac:dyDescent="0.25">
      <c r="A6" s="31"/>
      <c r="B6" s="31"/>
      <c r="C6" s="31"/>
      <c r="D6" s="31"/>
      <c r="E6" s="31"/>
      <c r="F6" s="6"/>
    </row>
    <row r="7" spans="1:9" s="2" customFormat="1" ht="20.100000000000001" customHeight="1" x14ac:dyDescent="0.25">
      <c r="A7" s="32" t="s">
        <v>42</v>
      </c>
      <c r="B7" s="32"/>
      <c r="C7" s="43">
        <v>45015</v>
      </c>
      <c r="D7" s="32" t="s">
        <v>43</v>
      </c>
      <c r="E7" s="80">
        <v>20230300236</v>
      </c>
      <c r="F7" s="71"/>
      <c r="G7" s="71"/>
      <c r="H7" s="31"/>
    </row>
    <row r="8" spans="1:9" s="2" customFormat="1" ht="20.100000000000001" customHeight="1" x14ac:dyDescent="0.25">
      <c r="A8" s="10"/>
      <c r="B8" s="10"/>
      <c r="C8" s="10"/>
      <c r="D8" s="10"/>
      <c r="E8" s="10"/>
      <c r="F8" s="71"/>
      <c r="G8" s="71"/>
      <c r="H8" s="31"/>
    </row>
    <row r="9" spans="1:9" s="2" customFormat="1" ht="20.100000000000001" customHeight="1" x14ac:dyDescent="0.25">
      <c r="A9" s="32" t="s">
        <v>44</v>
      </c>
      <c r="B9" s="32"/>
      <c r="C9" s="12" t="s">
        <v>226</v>
      </c>
      <c r="D9" s="34" t="s">
        <v>45</v>
      </c>
      <c r="E9" s="81"/>
      <c r="F9" s="71"/>
      <c r="G9" s="71"/>
      <c r="H9" s="31"/>
      <c r="I9" s="87"/>
    </row>
    <row r="10" spans="1:9" s="2" customFormat="1" ht="20.100000000000001" customHeight="1" x14ac:dyDescent="0.25">
      <c r="A10" s="10"/>
      <c r="B10" s="10"/>
      <c r="C10" s="10"/>
      <c r="D10" s="10"/>
      <c r="E10" s="10"/>
      <c r="F10" s="31"/>
      <c r="G10" s="31"/>
      <c r="H10" s="31"/>
      <c r="I10" s="87"/>
    </row>
    <row r="11" spans="1:9" s="2" customFormat="1" ht="20.100000000000001" customHeight="1" x14ac:dyDescent="0.25">
      <c r="A11" s="85" t="s">
        <v>227</v>
      </c>
      <c r="B11" s="86"/>
      <c r="C11" s="12" t="s">
        <v>226</v>
      </c>
      <c r="D11" s="34" t="s">
        <v>228</v>
      </c>
      <c r="E11" s="82" t="s">
        <v>229</v>
      </c>
      <c r="F11" s="31"/>
      <c r="G11" s="31"/>
      <c r="H11" s="31"/>
      <c r="I11" s="8"/>
    </row>
    <row r="12" spans="1:9" s="2" customFormat="1" ht="20.100000000000001" customHeight="1" x14ac:dyDescent="0.25">
      <c r="A12" s="10"/>
      <c r="B12" s="10"/>
      <c r="C12" s="10"/>
      <c r="D12" s="10"/>
      <c r="E12" s="10"/>
      <c r="F12" s="33"/>
      <c r="G12" s="18"/>
      <c r="I12" s="8"/>
    </row>
    <row r="13" spans="1:9" s="2" customFormat="1" ht="20.100000000000001" customHeight="1" x14ac:dyDescent="0.25">
      <c r="A13" s="32" t="s">
        <v>46</v>
      </c>
      <c r="B13" s="32"/>
      <c r="C13" s="14" t="s">
        <v>230</v>
      </c>
      <c r="D13" s="34" t="s">
        <v>47</v>
      </c>
      <c r="E13" s="12" t="s">
        <v>61</v>
      </c>
      <c r="F13" s="10"/>
      <c r="G13" s="1"/>
      <c r="I13" s="8"/>
    </row>
    <row r="14" spans="1:9" s="2" customFormat="1" ht="20.100000000000001" customHeight="1" x14ac:dyDescent="0.25">
      <c r="A14" s="10"/>
      <c r="B14" s="10"/>
      <c r="C14" s="10"/>
      <c r="D14" s="10"/>
      <c r="E14" s="10"/>
      <c r="F14" s="35"/>
      <c r="G14" s="36"/>
      <c r="I14" s="8"/>
    </row>
    <row r="15" spans="1:9" s="2" customFormat="1" ht="20.100000000000001" customHeight="1" x14ac:dyDescent="0.25">
      <c r="A15" s="32" t="s">
        <v>48</v>
      </c>
      <c r="B15" s="32"/>
      <c r="C15" s="43">
        <v>45007</v>
      </c>
      <c r="D15" s="34" t="s">
        <v>49</v>
      </c>
      <c r="E15" s="42" t="s">
        <v>231</v>
      </c>
      <c r="F15" s="10"/>
      <c r="G15" s="1"/>
      <c r="I15" s="8"/>
    </row>
    <row r="16" spans="1:9" s="2" customFormat="1" ht="25.15" customHeight="1" x14ac:dyDescent="0.25">
      <c r="A16" s="10"/>
      <c r="B16" s="10"/>
      <c r="C16" s="10"/>
      <c r="D16" s="10"/>
      <c r="E16" s="10"/>
      <c r="F16" s="17"/>
      <c r="G16" s="13"/>
      <c r="I16" s="8"/>
    </row>
    <row r="17" spans="1:9" s="2" customFormat="1" ht="20.100000000000001" customHeight="1" x14ac:dyDescent="0.25">
      <c r="A17" s="32" t="s">
        <v>50</v>
      </c>
      <c r="B17" s="32"/>
      <c r="C17" s="12" t="s">
        <v>232</v>
      </c>
      <c r="D17" s="13"/>
      <c r="E17" s="17"/>
      <c r="F17" s="10"/>
      <c r="G17" s="1"/>
      <c r="I17" s="15"/>
    </row>
    <row r="18" spans="1:9" s="2" customFormat="1" ht="20.100000000000001" customHeight="1" x14ac:dyDescent="0.25">
      <c r="A18" s="10"/>
      <c r="B18" s="10"/>
      <c r="C18" s="10"/>
      <c r="D18" s="10"/>
      <c r="E18" s="10"/>
      <c r="F18" s="37"/>
      <c r="G18" s="38"/>
      <c r="I18" s="15"/>
    </row>
    <row r="19" spans="1:9" s="2" customFormat="1" ht="20.100000000000001" customHeight="1" x14ac:dyDescent="0.25">
      <c r="A19" s="32" t="s">
        <v>51</v>
      </c>
      <c r="B19" s="32"/>
      <c r="C19" s="12"/>
      <c r="D19" s="34" t="s">
        <v>233</v>
      </c>
      <c r="E19" s="42"/>
      <c r="F19" s="10"/>
      <c r="G19" s="11"/>
      <c r="H19" s="11"/>
      <c r="I19" s="16"/>
    </row>
    <row r="20" spans="1:9" s="2" customFormat="1" ht="20.100000000000001" customHeight="1" x14ac:dyDescent="0.25">
      <c r="A20" s="10"/>
      <c r="B20" s="10"/>
      <c r="C20" s="10"/>
      <c r="D20" s="10"/>
      <c r="E20" s="10"/>
      <c r="F20" s="17"/>
      <c r="G20" s="13"/>
      <c r="H20" s="13"/>
      <c r="I20" s="16"/>
    </row>
    <row r="21" spans="1:9" s="2" customFormat="1" ht="20.100000000000001" customHeight="1" x14ac:dyDescent="0.25">
      <c r="A21" s="32" t="s">
        <v>234</v>
      </c>
      <c r="B21" s="32"/>
      <c r="C21" s="83"/>
      <c r="D21" s="18"/>
      <c r="E21" s="19"/>
      <c r="F21" s="10"/>
      <c r="G21" s="11"/>
      <c r="H21" s="11"/>
      <c r="I21" s="16"/>
    </row>
    <row r="22" spans="1:9" s="2" customFormat="1" ht="20.100000000000001" customHeight="1" x14ac:dyDescent="0.2">
      <c r="A22" s="84"/>
      <c r="B22" s="84"/>
      <c r="C22" s="84"/>
      <c r="D22" s="84"/>
      <c r="E22" s="84"/>
      <c r="F22" s="84"/>
      <c r="G22" s="84"/>
      <c r="H22" s="39"/>
      <c r="I22" s="4"/>
    </row>
    <row r="23" spans="1:9" s="2" customFormat="1" ht="30" customHeight="1" x14ac:dyDescent="0.2">
      <c r="A23" s="21" t="s">
        <v>52</v>
      </c>
      <c r="B23" s="21" t="s">
        <v>54</v>
      </c>
      <c r="C23" s="21" t="s">
        <v>53</v>
      </c>
      <c r="D23" s="21" t="s">
        <v>62</v>
      </c>
      <c r="E23" s="21" t="s">
        <v>55</v>
      </c>
      <c r="F23" s="22" t="s">
        <v>56</v>
      </c>
      <c r="G23" s="22" t="s">
        <v>57</v>
      </c>
      <c r="I23" s="4"/>
    </row>
    <row r="24" spans="1:9" ht="20.100000000000001" customHeight="1" x14ac:dyDescent="0.2">
      <c r="A24" s="44" t="s">
        <v>70</v>
      </c>
      <c r="B24" s="30">
        <v>200112210</v>
      </c>
      <c r="C24" s="60" t="s">
        <v>151</v>
      </c>
      <c r="D24" s="29">
        <v>2</v>
      </c>
      <c r="E24" s="23"/>
      <c r="F24" s="26"/>
      <c r="G24" s="26">
        <f>+D24*F24</f>
        <v>0</v>
      </c>
    </row>
    <row r="25" spans="1:9" ht="20.100000000000001" customHeight="1" x14ac:dyDescent="0.2">
      <c r="A25" s="44" t="s">
        <v>71</v>
      </c>
      <c r="B25" s="30">
        <v>200112210</v>
      </c>
      <c r="C25" s="60" t="s">
        <v>152</v>
      </c>
      <c r="D25" s="29">
        <v>4</v>
      </c>
      <c r="E25" s="23"/>
      <c r="F25" s="26"/>
      <c r="G25" s="26">
        <f t="shared" ref="G25:G84" si="0">+D25*F25</f>
        <v>0</v>
      </c>
    </row>
    <row r="26" spans="1:9" ht="20.100000000000001" customHeight="1" x14ac:dyDescent="0.2">
      <c r="A26" s="44" t="s">
        <v>219</v>
      </c>
      <c r="B26" s="30">
        <v>2300020057</v>
      </c>
      <c r="C26" s="60" t="s">
        <v>153</v>
      </c>
      <c r="D26" s="29">
        <v>4</v>
      </c>
      <c r="E26" s="23"/>
      <c r="F26" s="26"/>
      <c r="G26" s="26">
        <f t="shared" si="0"/>
        <v>0</v>
      </c>
    </row>
    <row r="27" spans="1:9" ht="20.100000000000001" customHeight="1" x14ac:dyDescent="0.2">
      <c r="A27" s="44" t="s">
        <v>72</v>
      </c>
      <c r="B27" s="30">
        <v>200112212</v>
      </c>
      <c r="C27" s="60" t="s">
        <v>154</v>
      </c>
      <c r="D27" s="29">
        <v>4</v>
      </c>
      <c r="E27" s="23"/>
      <c r="F27" s="26"/>
      <c r="G27" s="26">
        <f t="shared" si="0"/>
        <v>0</v>
      </c>
    </row>
    <row r="28" spans="1:9" ht="20.100000000000001" customHeight="1" x14ac:dyDescent="0.2">
      <c r="A28" s="44" t="s">
        <v>73</v>
      </c>
      <c r="B28" s="30">
        <v>200112212</v>
      </c>
      <c r="C28" s="60" t="s">
        <v>196</v>
      </c>
      <c r="D28" s="29">
        <v>4</v>
      </c>
      <c r="E28" s="23"/>
      <c r="F28" s="26"/>
      <c r="G28" s="26">
        <f t="shared" si="0"/>
        <v>0</v>
      </c>
    </row>
    <row r="29" spans="1:9" ht="20.100000000000001" customHeight="1" x14ac:dyDescent="0.2">
      <c r="A29" s="44" t="s">
        <v>74</v>
      </c>
      <c r="B29" s="30">
        <v>200112213</v>
      </c>
      <c r="C29" s="60" t="s">
        <v>197</v>
      </c>
      <c r="D29" s="29">
        <v>4</v>
      </c>
      <c r="E29" s="23"/>
      <c r="F29" s="26"/>
      <c r="G29" s="26">
        <f t="shared" si="0"/>
        <v>0</v>
      </c>
    </row>
    <row r="30" spans="1:9" ht="20.100000000000001" customHeight="1" x14ac:dyDescent="0.2">
      <c r="A30" s="44" t="s">
        <v>75</v>
      </c>
      <c r="B30" s="30">
        <v>200112214</v>
      </c>
      <c r="C30" s="60" t="s">
        <v>198</v>
      </c>
      <c r="D30" s="29">
        <v>4</v>
      </c>
      <c r="E30" s="23"/>
      <c r="F30" s="26"/>
      <c r="G30" s="26">
        <f t="shared" si="0"/>
        <v>0</v>
      </c>
    </row>
    <row r="31" spans="1:9" ht="20.100000000000001" customHeight="1" x14ac:dyDescent="0.2">
      <c r="A31" s="44" t="s">
        <v>76</v>
      </c>
      <c r="B31" s="30">
        <v>191211231</v>
      </c>
      <c r="C31" s="60" t="s">
        <v>199</v>
      </c>
      <c r="D31" s="29">
        <v>2</v>
      </c>
      <c r="E31" s="23"/>
      <c r="F31" s="26"/>
      <c r="G31" s="26">
        <f t="shared" si="0"/>
        <v>0</v>
      </c>
    </row>
    <row r="32" spans="1:9" ht="20.100000000000001" customHeight="1" x14ac:dyDescent="0.2">
      <c r="A32" s="44" t="s">
        <v>77</v>
      </c>
      <c r="B32" s="30">
        <v>200112216</v>
      </c>
      <c r="C32" s="60" t="s">
        <v>200</v>
      </c>
      <c r="D32" s="29">
        <v>4</v>
      </c>
      <c r="E32" s="23"/>
      <c r="F32" s="26"/>
      <c r="G32" s="26">
        <f t="shared" si="0"/>
        <v>0</v>
      </c>
    </row>
    <row r="33" spans="1:7" ht="20.100000000000001" customHeight="1" x14ac:dyDescent="0.2">
      <c r="A33" s="44" t="s">
        <v>78</v>
      </c>
      <c r="B33" s="30">
        <v>220243166</v>
      </c>
      <c r="C33" s="60" t="s">
        <v>201</v>
      </c>
      <c r="D33" s="29">
        <v>4</v>
      </c>
      <c r="E33" s="23"/>
      <c r="F33" s="26"/>
      <c r="G33" s="26"/>
    </row>
    <row r="34" spans="1:7" ht="20.100000000000001" customHeight="1" x14ac:dyDescent="0.2">
      <c r="A34" s="44" t="s">
        <v>79</v>
      </c>
      <c r="B34" s="30">
        <v>200112217</v>
      </c>
      <c r="C34" s="60" t="s">
        <v>202</v>
      </c>
      <c r="D34" s="29">
        <v>4</v>
      </c>
      <c r="E34" s="23"/>
      <c r="F34" s="26"/>
      <c r="G34" s="26"/>
    </row>
    <row r="35" spans="1:7" ht="20.100000000000001" customHeight="1" x14ac:dyDescent="0.2">
      <c r="A35" s="44" t="s">
        <v>80</v>
      </c>
      <c r="B35" s="30">
        <v>200112217</v>
      </c>
      <c r="C35" s="60" t="s">
        <v>155</v>
      </c>
      <c r="D35" s="29">
        <v>4</v>
      </c>
      <c r="E35" s="23"/>
      <c r="F35" s="26"/>
      <c r="G35" s="26"/>
    </row>
    <row r="36" spans="1:7" ht="20.100000000000001" customHeight="1" x14ac:dyDescent="0.2">
      <c r="A36" s="44" t="s">
        <v>81</v>
      </c>
      <c r="B36" s="30">
        <v>200112217</v>
      </c>
      <c r="C36" s="60" t="s">
        <v>156</v>
      </c>
      <c r="D36" s="29">
        <v>4</v>
      </c>
      <c r="E36" s="23"/>
      <c r="F36" s="26"/>
      <c r="G36" s="26"/>
    </row>
    <row r="37" spans="1:7" ht="20.100000000000001" customHeight="1" x14ac:dyDescent="0.2">
      <c r="A37" s="44" t="s">
        <v>82</v>
      </c>
      <c r="B37" s="30">
        <v>200112217</v>
      </c>
      <c r="C37" s="60" t="s">
        <v>157</v>
      </c>
      <c r="D37" s="29">
        <v>4</v>
      </c>
      <c r="E37" s="23"/>
      <c r="F37" s="26"/>
      <c r="G37" s="26">
        <f t="shared" si="0"/>
        <v>0</v>
      </c>
    </row>
    <row r="38" spans="1:7" ht="20.100000000000001" customHeight="1" x14ac:dyDescent="0.2">
      <c r="A38" s="44" t="s">
        <v>83</v>
      </c>
      <c r="B38" s="30">
        <v>200112217</v>
      </c>
      <c r="C38" s="60" t="s">
        <v>158</v>
      </c>
      <c r="D38" s="29">
        <v>4</v>
      </c>
      <c r="E38" s="23"/>
      <c r="F38" s="26"/>
      <c r="G38" s="26">
        <f t="shared" si="0"/>
        <v>0</v>
      </c>
    </row>
    <row r="39" spans="1:7" ht="20.100000000000001" customHeight="1" x14ac:dyDescent="0.2">
      <c r="A39" s="44" t="s">
        <v>84</v>
      </c>
      <c r="B39" s="30">
        <v>200112216</v>
      </c>
      <c r="C39" s="60" t="s">
        <v>159</v>
      </c>
      <c r="D39" s="29">
        <v>2</v>
      </c>
      <c r="E39" s="23"/>
      <c r="F39" s="26"/>
      <c r="G39" s="26">
        <f t="shared" si="0"/>
        <v>0</v>
      </c>
    </row>
    <row r="40" spans="1:7" ht="20.100000000000001" customHeight="1" x14ac:dyDescent="0.2">
      <c r="A40" s="44" t="s">
        <v>85</v>
      </c>
      <c r="B40" s="30">
        <v>200112216</v>
      </c>
      <c r="C40" s="60" t="s">
        <v>160</v>
      </c>
      <c r="D40" s="29">
        <v>2</v>
      </c>
      <c r="E40" s="23"/>
      <c r="F40" s="26"/>
      <c r="G40" s="26">
        <f t="shared" si="0"/>
        <v>0</v>
      </c>
    </row>
    <row r="41" spans="1:7" ht="20.100000000000001" customHeight="1" x14ac:dyDescent="0.2">
      <c r="A41" s="44" t="s">
        <v>86</v>
      </c>
      <c r="B41" s="30">
        <v>200112216</v>
      </c>
      <c r="C41" s="60" t="s">
        <v>161</v>
      </c>
      <c r="D41" s="29">
        <v>2</v>
      </c>
      <c r="E41" s="23"/>
      <c r="F41" s="26"/>
      <c r="G41" s="26">
        <f t="shared" si="0"/>
        <v>0</v>
      </c>
    </row>
    <row r="42" spans="1:7" ht="20.100000000000001" customHeight="1" x14ac:dyDescent="0.2">
      <c r="A42" s="44" t="s">
        <v>87</v>
      </c>
      <c r="B42" s="30" t="s">
        <v>203</v>
      </c>
      <c r="C42" s="60" t="s">
        <v>162</v>
      </c>
      <c r="D42" s="29">
        <v>2</v>
      </c>
      <c r="E42" s="23"/>
      <c r="F42" s="26"/>
      <c r="G42" s="26">
        <f t="shared" si="0"/>
        <v>0</v>
      </c>
    </row>
    <row r="43" spans="1:7" ht="20.100000000000001" customHeight="1" x14ac:dyDescent="0.2">
      <c r="A43" s="44" t="s">
        <v>103</v>
      </c>
      <c r="B43" s="30" t="s">
        <v>204</v>
      </c>
      <c r="C43" s="60" t="s">
        <v>163</v>
      </c>
      <c r="D43" s="29">
        <v>4</v>
      </c>
      <c r="E43" s="23"/>
      <c r="F43" s="26"/>
      <c r="G43" s="26">
        <f t="shared" si="0"/>
        <v>0</v>
      </c>
    </row>
    <row r="44" spans="1:7" ht="20.100000000000001" customHeight="1" x14ac:dyDescent="0.2">
      <c r="A44" s="44" t="s">
        <v>106</v>
      </c>
      <c r="B44" s="30" t="s">
        <v>107</v>
      </c>
      <c r="C44" s="60" t="s">
        <v>164</v>
      </c>
      <c r="D44" s="29">
        <v>2</v>
      </c>
      <c r="E44" s="23"/>
      <c r="F44" s="26"/>
      <c r="G44" s="26">
        <f t="shared" si="0"/>
        <v>0</v>
      </c>
    </row>
    <row r="45" spans="1:7" ht="20.100000000000001" customHeight="1" x14ac:dyDescent="0.2">
      <c r="A45" s="44" t="s">
        <v>104</v>
      </c>
      <c r="B45" s="30" t="s">
        <v>205</v>
      </c>
      <c r="C45" s="60" t="s">
        <v>165</v>
      </c>
      <c r="D45" s="29">
        <v>6</v>
      </c>
      <c r="E45" s="23"/>
      <c r="F45" s="26"/>
      <c r="G45" s="26">
        <f t="shared" si="0"/>
        <v>0</v>
      </c>
    </row>
    <row r="46" spans="1:7" ht="20.100000000000001" customHeight="1" x14ac:dyDescent="0.2">
      <c r="A46" s="44" t="s">
        <v>108</v>
      </c>
      <c r="B46" s="30" t="s">
        <v>109</v>
      </c>
      <c r="C46" s="60" t="s">
        <v>166</v>
      </c>
      <c r="D46" s="29">
        <v>6</v>
      </c>
      <c r="E46" s="23"/>
      <c r="F46" s="26"/>
      <c r="G46" s="26">
        <f t="shared" si="0"/>
        <v>0</v>
      </c>
    </row>
    <row r="47" spans="1:7" ht="20.100000000000001" customHeight="1" x14ac:dyDescent="0.2">
      <c r="A47" s="44" t="s">
        <v>110</v>
      </c>
      <c r="B47" s="30" t="s">
        <v>111</v>
      </c>
      <c r="C47" s="60" t="s">
        <v>167</v>
      </c>
      <c r="D47" s="29">
        <v>6</v>
      </c>
      <c r="E47" s="23"/>
      <c r="F47" s="26"/>
      <c r="G47" s="26">
        <f t="shared" si="0"/>
        <v>0</v>
      </c>
    </row>
    <row r="48" spans="1:7" ht="20.100000000000001" customHeight="1" x14ac:dyDescent="0.25">
      <c r="A48" s="44"/>
      <c r="B48" s="30"/>
      <c r="C48" s="60"/>
      <c r="D48" s="58">
        <f>SUM(D24:D47)</f>
        <v>88</v>
      </c>
      <c r="E48" s="23"/>
      <c r="F48" s="26"/>
      <c r="G48" s="26"/>
    </row>
    <row r="49" spans="1:7" ht="20.100000000000001" customHeight="1" x14ac:dyDescent="0.2">
      <c r="A49" s="54" t="s">
        <v>0</v>
      </c>
      <c r="B49" s="54">
        <v>2100004807</v>
      </c>
      <c r="C49" s="61" t="s">
        <v>168</v>
      </c>
      <c r="D49" s="29">
        <v>4</v>
      </c>
      <c r="E49" s="23"/>
      <c r="F49" s="26"/>
      <c r="G49" s="26"/>
    </row>
    <row r="50" spans="1:7" ht="20.100000000000001" customHeight="1" x14ac:dyDescent="0.2">
      <c r="A50" s="55" t="s">
        <v>1</v>
      </c>
      <c r="B50" s="55">
        <v>2100010641</v>
      </c>
      <c r="C50" s="62" t="s">
        <v>169</v>
      </c>
      <c r="D50" s="29">
        <v>6</v>
      </c>
      <c r="E50" s="23"/>
      <c r="F50" s="26"/>
      <c r="G50" s="26">
        <f t="shared" si="0"/>
        <v>0</v>
      </c>
    </row>
    <row r="51" spans="1:7" ht="20.100000000000001" customHeight="1" x14ac:dyDescent="0.2">
      <c r="A51" s="54" t="s">
        <v>2</v>
      </c>
      <c r="B51" s="54">
        <v>2100017399</v>
      </c>
      <c r="C51" s="61" t="s">
        <v>170</v>
      </c>
      <c r="D51" s="29">
        <v>6</v>
      </c>
      <c r="E51" s="23"/>
      <c r="F51" s="26"/>
      <c r="G51" s="26">
        <f t="shared" si="0"/>
        <v>0</v>
      </c>
    </row>
    <row r="52" spans="1:7" ht="20.100000000000001" customHeight="1" x14ac:dyDescent="0.2">
      <c r="A52" s="55" t="s">
        <v>3</v>
      </c>
      <c r="B52" s="55" t="s">
        <v>237</v>
      </c>
      <c r="C52" s="62" t="s">
        <v>171</v>
      </c>
      <c r="D52" s="29">
        <v>6</v>
      </c>
      <c r="E52" s="23"/>
      <c r="F52" s="26"/>
      <c r="G52" s="26"/>
    </row>
    <row r="53" spans="1:7" ht="20.100000000000001" customHeight="1" x14ac:dyDescent="0.2">
      <c r="A53" s="54" t="s">
        <v>4</v>
      </c>
      <c r="B53" s="54">
        <v>2100017484</v>
      </c>
      <c r="C53" s="61" t="s">
        <v>172</v>
      </c>
      <c r="D53" s="29">
        <v>6</v>
      </c>
      <c r="E53" s="23"/>
      <c r="F53" s="26"/>
      <c r="G53" s="26">
        <f t="shared" si="0"/>
        <v>0</v>
      </c>
    </row>
    <row r="54" spans="1:7" ht="20.100000000000001" customHeight="1" x14ac:dyDescent="0.2">
      <c r="A54" s="55" t="s">
        <v>5</v>
      </c>
      <c r="B54" s="55" t="s">
        <v>92</v>
      </c>
      <c r="C54" s="62" t="s">
        <v>173</v>
      </c>
      <c r="D54" s="29">
        <v>6</v>
      </c>
      <c r="E54" s="23"/>
      <c r="F54" s="26"/>
      <c r="G54" s="26">
        <f t="shared" si="0"/>
        <v>0</v>
      </c>
    </row>
    <row r="55" spans="1:7" ht="20.100000000000001" customHeight="1" x14ac:dyDescent="0.2">
      <c r="A55" s="54" t="s">
        <v>6</v>
      </c>
      <c r="B55" s="54" t="s">
        <v>92</v>
      </c>
      <c r="C55" s="61" t="s">
        <v>174</v>
      </c>
      <c r="D55" s="29">
        <v>6</v>
      </c>
      <c r="E55" s="23"/>
      <c r="F55" s="26"/>
      <c r="G55" s="26">
        <f t="shared" si="0"/>
        <v>0</v>
      </c>
    </row>
    <row r="56" spans="1:7" ht="20.100000000000001" customHeight="1" x14ac:dyDescent="0.2">
      <c r="A56" s="55" t="s">
        <v>7</v>
      </c>
      <c r="B56" s="55" t="s">
        <v>93</v>
      </c>
      <c r="C56" s="62" t="s">
        <v>175</v>
      </c>
      <c r="D56" s="29">
        <v>6</v>
      </c>
      <c r="E56" s="23"/>
      <c r="F56" s="26"/>
      <c r="G56" s="26">
        <f t="shared" si="0"/>
        <v>0</v>
      </c>
    </row>
    <row r="57" spans="1:7" ht="20.100000000000001" customHeight="1" x14ac:dyDescent="0.2">
      <c r="A57" s="54" t="s">
        <v>8</v>
      </c>
      <c r="B57" s="54" t="s">
        <v>94</v>
      </c>
      <c r="C57" s="61" t="s">
        <v>176</v>
      </c>
      <c r="D57" s="29">
        <v>6</v>
      </c>
      <c r="E57" s="23"/>
      <c r="F57" s="26"/>
      <c r="G57" s="26">
        <f t="shared" si="0"/>
        <v>0</v>
      </c>
    </row>
    <row r="58" spans="1:7" ht="20.100000000000001" customHeight="1" x14ac:dyDescent="0.2">
      <c r="A58" s="55" t="s">
        <v>9</v>
      </c>
      <c r="B58" s="55" t="s">
        <v>95</v>
      </c>
      <c r="C58" s="62" t="s">
        <v>177</v>
      </c>
      <c r="D58" s="29">
        <v>6</v>
      </c>
      <c r="E58" s="23"/>
      <c r="F58" s="26"/>
      <c r="G58" s="26">
        <f t="shared" si="0"/>
        <v>0</v>
      </c>
    </row>
    <row r="59" spans="1:7" ht="20.100000000000001" customHeight="1" x14ac:dyDescent="0.2">
      <c r="A59" s="54" t="s">
        <v>10</v>
      </c>
      <c r="B59" s="54" t="s">
        <v>96</v>
      </c>
      <c r="C59" s="61" t="s">
        <v>178</v>
      </c>
      <c r="D59" s="29">
        <v>6</v>
      </c>
      <c r="E59" s="23"/>
      <c r="F59" s="26"/>
      <c r="G59" s="26">
        <f t="shared" si="0"/>
        <v>0</v>
      </c>
    </row>
    <row r="60" spans="1:7" ht="20.100000000000001" customHeight="1" x14ac:dyDescent="0.2">
      <c r="A60" s="55" t="s">
        <v>11</v>
      </c>
      <c r="B60" s="55" t="s">
        <v>97</v>
      </c>
      <c r="C60" s="62" t="s">
        <v>179</v>
      </c>
      <c r="D60" s="29">
        <v>6</v>
      </c>
      <c r="E60" s="23"/>
      <c r="F60" s="26"/>
      <c r="G60" s="26">
        <f t="shared" si="0"/>
        <v>0</v>
      </c>
    </row>
    <row r="61" spans="1:7" ht="20.100000000000001" customHeight="1" x14ac:dyDescent="0.2">
      <c r="A61" s="54" t="s">
        <v>12</v>
      </c>
      <c r="B61" s="54" t="s">
        <v>98</v>
      </c>
      <c r="C61" s="61" t="s">
        <v>180</v>
      </c>
      <c r="D61" s="29">
        <v>5</v>
      </c>
      <c r="E61" s="23"/>
      <c r="F61" s="26"/>
      <c r="G61" s="26">
        <f t="shared" si="0"/>
        <v>0</v>
      </c>
    </row>
    <row r="62" spans="1:7" ht="20.100000000000001" customHeight="1" x14ac:dyDescent="0.2">
      <c r="A62" s="54" t="s">
        <v>12</v>
      </c>
      <c r="B62" s="54" t="s">
        <v>218</v>
      </c>
      <c r="C62" s="61" t="s">
        <v>180</v>
      </c>
      <c r="D62" s="29">
        <v>1</v>
      </c>
      <c r="E62" s="23"/>
      <c r="F62" s="26"/>
      <c r="G62" s="26"/>
    </row>
    <row r="63" spans="1:7" ht="20.100000000000001" customHeight="1" x14ac:dyDescent="0.2">
      <c r="A63" s="55" t="s">
        <v>13</v>
      </c>
      <c r="B63" s="55" t="s">
        <v>99</v>
      </c>
      <c r="C63" s="62" t="s">
        <v>181</v>
      </c>
      <c r="D63" s="29">
        <v>6</v>
      </c>
      <c r="E63" s="23"/>
      <c r="F63" s="26"/>
      <c r="G63" s="26">
        <f t="shared" si="0"/>
        <v>0</v>
      </c>
    </row>
    <row r="64" spans="1:7" ht="20.100000000000001" customHeight="1" x14ac:dyDescent="0.2">
      <c r="A64" s="54" t="s">
        <v>14</v>
      </c>
      <c r="B64" s="54">
        <v>2100022697</v>
      </c>
      <c r="C64" s="61" t="s">
        <v>182</v>
      </c>
      <c r="D64" s="29">
        <v>2</v>
      </c>
      <c r="E64" s="23"/>
      <c r="F64" s="26"/>
      <c r="G64" s="26">
        <f t="shared" si="0"/>
        <v>0</v>
      </c>
    </row>
    <row r="65" spans="1:7" ht="20.100000000000001" customHeight="1" x14ac:dyDescent="0.2">
      <c r="A65" s="54" t="s">
        <v>14</v>
      </c>
      <c r="B65" s="54" t="s">
        <v>217</v>
      </c>
      <c r="C65" s="61" t="s">
        <v>182</v>
      </c>
      <c r="D65" s="29">
        <v>3</v>
      </c>
      <c r="E65" s="23"/>
      <c r="F65" s="26"/>
      <c r="G65" s="26"/>
    </row>
    <row r="66" spans="1:7" ht="20.100000000000001" customHeight="1" x14ac:dyDescent="0.2">
      <c r="A66" s="54" t="s">
        <v>14</v>
      </c>
      <c r="B66" s="54" t="s">
        <v>239</v>
      </c>
      <c r="C66" s="61" t="s">
        <v>182</v>
      </c>
      <c r="D66" s="29">
        <v>1</v>
      </c>
      <c r="E66" s="23"/>
      <c r="F66" s="26"/>
      <c r="G66" s="26"/>
    </row>
    <row r="67" spans="1:7" ht="20.100000000000001" customHeight="1" x14ac:dyDescent="0.2">
      <c r="A67" s="55" t="s">
        <v>15</v>
      </c>
      <c r="B67" s="55" t="s">
        <v>100</v>
      </c>
      <c r="C67" s="62" t="s">
        <v>183</v>
      </c>
      <c r="D67" s="29">
        <v>2</v>
      </c>
      <c r="E67" s="23"/>
      <c r="F67" s="26"/>
      <c r="G67" s="26">
        <f t="shared" si="0"/>
        <v>0</v>
      </c>
    </row>
    <row r="68" spans="1:7" ht="20.100000000000001" customHeight="1" x14ac:dyDescent="0.2">
      <c r="A68" s="55" t="s">
        <v>16</v>
      </c>
      <c r="B68" s="55" t="s">
        <v>101</v>
      </c>
      <c r="C68" s="62" t="s">
        <v>184</v>
      </c>
      <c r="D68" s="29">
        <v>8</v>
      </c>
      <c r="E68" s="23"/>
      <c r="F68" s="26"/>
      <c r="G68" s="26">
        <f t="shared" si="0"/>
        <v>0</v>
      </c>
    </row>
    <row r="69" spans="1:7" ht="20.100000000000001" customHeight="1" x14ac:dyDescent="0.2">
      <c r="A69" s="54" t="s">
        <v>17</v>
      </c>
      <c r="B69" s="54" t="s">
        <v>102</v>
      </c>
      <c r="C69" s="61" t="s">
        <v>185</v>
      </c>
      <c r="D69" s="29">
        <v>2</v>
      </c>
      <c r="E69" s="23"/>
      <c r="F69" s="26"/>
      <c r="G69" s="26">
        <f t="shared" si="0"/>
        <v>0</v>
      </c>
    </row>
    <row r="70" spans="1:7" ht="20.100000000000001" customHeight="1" x14ac:dyDescent="0.2">
      <c r="A70" s="55" t="s">
        <v>18</v>
      </c>
      <c r="B70" s="55">
        <v>2100028611</v>
      </c>
      <c r="C70" s="62" t="s">
        <v>186</v>
      </c>
      <c r="D70" s="29">
        <v>6</v>
      </c>
      <c r="E70" s="23"/>
      <c r="F70" s="26"/>
      <c r="G70" s="26">
        <f t="shared" si="0"/>
        <v>0</v>
      </c>
    </row>
    <row r="71" spans="1:7" ht="20.100000000000001" customHeight="1" x14ac:dyDescent="0.2">
      <c r="A71" s="54" t="s">
        <v>146</v>
      </c>
      <c r="B71" s="54" t="s">
        <v>105</v>
      </c>
      <c r="C71" s="61" t="s">
        <v>187</v>
      </c>
      <c r="D71" s="29">
        <v>4</v>
      </c>
      <c r="E71" s="23"/>
      <c r="F71" s="26"/>
      <c r="G71" s="26">
        <f t="shared" si="0"/>
        <v>0</v>
      </c>
    </row>
    <row r="72" spans="1:7" ht="20.100000000000001" customHeight="1" x14ac:dyDescent="0.2">
      <c r="A72" s="54" t="s">
        <v>19</v>
      </c>
      <c r="B72" s="54">
        <v>2100007516</v>
      </c>
      <c r="C72" s="61" t="s">
        <v>188</v>
      </c>
      <c r="D72" s="29">
        <v>4</v>
      </c>
      <c r="E72" s="23"/>
      <c r="F72" s="26"/>
      <c r="G72" s="26">
        <f t="shared" si="0"/>
        <v>0</v>
      </c>
    </row>
    <row r="73" spans="1:7" ht="20.100000000000001" customHeight="1" x14ac:dyDescent="0.2">
      <c r="A73" s="55" t="s">
        <v>20</v>
      </c>
      <c r="B73" s="55">
        <v>2100023365</v>
      </c>
      <c r="C73" s="62" t="s">
        <v>189</v>
      </c>
      <c r="D73" s="29">
        <v>4</v>
      </c>
      <c r="E73" s="23"/>
      <c r="F73" s="26"/>
      <c r="G73" s="26">
        <f t="shared" si="0"/>
        <v>0</v>
      </c>
    </row>
    <row r="74" spans="1:7" ht="20.100000000000001" customHeight="1" x14ac:dyDescent="0.2">
      <c r="A74" s="53" t="s">
        <v>21</v>
      </c>
      <c r="B74" s="53">
        <v>2100007744</v>
      </c>
      <c r="C74" s="63" t="s">
        <v>190</v>
      </c>
      <c r="D74" s="29">
        <v>6</v>
      </c>
      <c r="E74" s="23"/>
      <c r="F74" s="26"/>
      <c r="G74" s="26">
        <f t="shared" si="0"/>
        <v>0</v>
      </c>
    </row>
    <row r="75" spans="1:7" ht="20.100000000000001" customHeight="1" x14ac:dyDescent="0.25">
      <c r="A75" s="53"/>
      <c r="B75" s="53"/>
      <c r="C75" s="63"/>
      <c r="D75" s="58">
        <f>SUM(D49:D74)</f>
        <v>124</v>
      </c>
      <c r="E75" s="23"/>
      <c r="F75" s="26"/>
      <c r="G75" s="26"/>
    </row>
    <row r="76" spans="1:7" ht="20.100000000000001" customHeight="1" x14ac:dyDescent="0.2">
      <c r="A76" s="50" t="s">
        <v>63</v>
      </c>
      <c r="B76" s="30" t="s">
        <v>206</v>
      </c>
      <c r="C76" s="52" t="s">
        <v>207</v>
      </c>
      <c r="D76" s="29">
        <v>2</v>
      </c>
      <c r="E76" s="23"/>
      <c r="F76" s="26"/>
      <c r="G76" s="26">
        <f t="shared" si="0"/>
        <v>0</v>
      </c>
    </row>
    <row r="77" spans="1:7" ht="20.100000000000001" customHeight="1" x14ac:dyDescent="0.2">
      <c r="A77" s="50" t="s">
        <v>120</v>
      </c>
      <c r="B77" s="30" t="s">
        <v>121</v>
      </c>
      <c r="C77" s="52" t="s">
        <v>208</v>
      </c>
      <c r="D77" s="29">
        <v>2</v>
      </c>
      <c r="E77" s="23"/>
      <c r="F77" s="26"/>
      <c r="G77" s="26">
        <f t="shared" si="0"/>
        <v>0</v>
      </c>
    </row>
    <row r="78" spans="1:7" ht="20.100000000000001" customHeight="1" x14ac:dyDescent="0.2">
      <c r="A78" s="50" t="s">
        <v>64</v>
      </c>
      <c r="B78" s="30" t="s">
        <v>122</v>
      </c>
      <c r="C78" s="52" t="s">
        <v>209</v>
      </c>
      <c r="D78" s="29">
        <v>2</v>
      </c>
      <c r="E78" s="23"/>
      <c r="F78" s="26"/>
      <c r="G78" s="26"/>
    </row>
    <row r="79" spans="1:7" ht="20.100000000000001" customHeight="1" x14ac:dyDescent="0.2">
      <c r="A79" s="50" t="s">
        <v>65</v>
      </c>
      <c r="B79" s="30" t="s">
        <v>123</v>
      </c>
      <c r="C79" s="52" t="s">
        <v>210</v>
      </c>
      <c r="D79" s="29">
        <v>2</v>
      </c>
      <c r="E79" s="23"/>
      <c r="F79" s="26"/>
      <c r="G79" s="26"/>
    </row>
    <row r="80" spans="1:7" ht="20.100000000000001" customHeight="1" x14ac:dyDescent="0.2">
      <c r="A80" s="50" t="s">
        <v>66</v>
      </c>
      <c r="B80" s="30" t="s">
        <v>88</v>
      </c>
      <c r="C80" s="52" t="s">
        <v>211</v>
      </c>
      <c r="D80" s="29">
        <v>2</v>
      </c>
      <c r="E80" s="23"/>
      <c r="F80" s="26"/>
      <c r="G80" s="26"/>
    </row>
    <row r="81" spans="1:7" ht="20.100000000000001" customHeight="1" x14ac:dyDescent="0.2">
      <c r="A81" s="50" t="s">
        <v>67</v>
      </c>
      <c r="B81" s="30" t="s">
        <v>89</v>
      </c>
      <c r="C81" s="52" t="s">
        <v>212</v>
      </c>
      <c r="D81" s="29">
        <v>2</v>
      </c>
      <c r="E81" s="23"/>
      <c r="F81" s="26"/>
      <c r="G81" s="26"/>
    </row>
    <row r="82" spans="1:7" ht="20.100000000000001" customHeight="1" x14ac:dyDescent="0.2">
      <c r="A82" s="50" t="s">
        <v>68</v>
      </c>
      <c r="B82" s="30" t="s">
        <v>90</v>
      </c>
      <c r="C82" s="52" t="s">
        <v>213</v>
      </c>
      <c r="D82" s="29">
        <v>2</v>
      </c>
      <c r="E82" s="23"/>
      <c r="F82" s="26"/>
      <c r="G82" s="26"/>
    </row>
    <row r="83" spans="1:7" ht="20.100000000000001" customHeight="1" x14ac:dyDescent="0.2">
      <c r="A83" s="50" t="s">
        <v>69</v>
      </c>
      <c r="B83" s="30" t="s">
        <v>91</v>
      </c>
      <c r="C83" s="52" t="s">
        <v>214</v>
      </c>
      <c r="D83" s="29">
        <v>2</v>
      </c>
      <c r="E83" s="23"/>
      <c r="F83" s="26"/>
      <c r="G83" s="26"/>
    </row>
    <row r="84" spans="1:7" ht="20.100000000000001" customHeight="1" x14ac:dyDescent="0.2">
      <c r="A84" s="50" t="s">
        <v>124</v>
      </c>
      <c r="B84" s="30" t="s">
        <v>125</v>
      </c>
      <c r="C84" s="52" t="s">
        <v>215</v>
      </c>
      <c r="D84" s="29">
        <v>2</v>
      </c>
      <c r="E84" s="23"/>
      <c r="F84" s="26"/>
      <c r="G84" s="26">
        <f t="shared" si="0"/>
        <v>0</v>
      </c>
    </row>
    <row r="85" spans="1:7" ht="20.100000000000001" customHeight="1" x14ac:dyDescent="0.25">
      <c r="A85" s="50"/>
      <c r="B85" s="30"/>
      <c r="C85" s="52"/>
      <c r="D85" s="58">
        <f>SUM(D76:D84)</f>
        <v>18</v>
      </c>
      <c r="E85" s="23"/>
      <c r="F85" s="26"/>
      <c r="G85" s="26"/>
    </row>
    <row r="86" spans="1:7" ht="20.100000000000001" customHeight="1" x14ac:dyDescent="0.2">
      <c r="A86" s="44" t="s">
        <v>195</v>
      </c>
      <c r="B86" s="30">
        <v>210228152</v>
      </c>
      <c r="C86" s="52" t="s">
        <v>238</v>
      </c>
      <c r="D86" s="29">
        <v>6</v>
      </c>
      <c r="E86" s="23"/>
      <c r="F86" s="23"/>
      <c r="G86" s="23"/>
    </row>
    <row r="87" spans="1:7" ht="20.100000000000001" customHeight="1" x14ac:dyDescent="0.25">
      <c r="B87" s="24"/>
      <c r="C87" s="25"/>
      <c r="D87" s="3"/>
      <c r="F87" s="27" t="s">
        <v>58</v>
      </c>
      <c r="G87" s="64">
        <f>SUM(G24:G84)</f>
        <v>0</v>
      </c>
    </row>
    <row r="88" spans="1:7" ht="20.100000000000001" customHeight="1" x14ac:dyDescent="0.25">
      <c r="B88" s="24"/>
      <c r="C88" s="25"/>
      <c r="D88" s="3"/>
      <c r="F88" s="27" t="s">
        <v>59</v>
      </c>
      <c r="G88" s="28">
        <f>+G87*0.12</f>
        <v>0</v>
      </c>
    </row>
    <row r="89" spans="1:7" ht="20.100000000000001" customHeight="1" x14ac:dyDescent="0.25">
      <c r="A89" s="3"/>
      <c r="B89" s="65"/>
      <c r="C89" s="66"/>
      <c r="F89" s="27" t="s">
        <v>60</v>
      </c>
      <c r="G89" s="28">
        <f>+G87+G88</f>
        <v>0</v>
      </c>
    </row>
    <row r="90" spans="1:7" ht="20.100000000000001" customHeight="1" x14ac:dyDescent="0.25">
      <c r="B90" s="69"/>
      <c r="C90" s="70" t="s">
        <v>112</v>
      </c>
    </row>
    <row r="91" spans="1:7" ht="20.100000000000001" customHeight="1" x14ac:dyDescent="0.25">
      <c r="B91" s="70" t="s">
        <v>62</v>
      </c>
      <c r="C91" s="70" t="s">
        <v>113</v>
      </c>
    </row>
    <row r="92" spans="1:7" ht="20.100000000000001" customHeight="1" x14ac:dyDescent="0.25">
      <c r="B92" s="51"/>
      <c r="C92" s="59" t="s">
        <v>39</v>
      </c>
    </row>
    <row r="93" spans="1:7" ht="20.100000000000001" customHeight="1" x14ac:dyDescent="0.2">
      <c r="B93" s="45">
        <v>1</v>
      </c>
      <c r="C93" s="52" t="s">
        <v>126</v>
      </c>
    </row>
    <row r="94" spans="1:7" ht="20.100000000000001" customHeight="1" x14ac:dyDescent="0.2">
      <c r="B94" s="45">
        <v>2</v>
      </c>
      <c r="C94" s="52" t="s">
        <v>114</v>
      </c>
    </row>
    <row r="95" spans="1:7" ht="20.100000000000001" customHeight="1" x14ac:dyDescent="0.2">
      <c r="B95" s="45">
        <v>3</v>
      </c>
      <c r="C95" s="52" t="s">
        <v>127</v>
      </c>
    </row>
    <row r="96" spans="1:7" ht="20.100000000000001" customHeight="1" x14ac:dyDescent="0.2">
      <c r="B96" s="45">
        <v>1</v>
      </c>
      <c r="C96" s="52" t="s">
        <v>40</v>
      </c>
    </row>
    <row r="97" spans="2:3" ht="20.100000000000001" customHeight="1" x14ac:dyDescent="0.2">
      <c r="B97" s="45">
        <v>1</v>
      </c>
      <c r="C97" s="52" t="s">
        <v>128</v>
      </c>
    </row>
    <row r="98" spans="2:3" ht="20.100000000000001" customHeight="1" x14ac:dyDescent="0.2">
      <c r="B98" s="45">
        <v>2</v>
      </c>
      <c r="C98" s="52" t="s">
        <v>192</v>
      </c>
    </row>
    <row r="99" spans="2:3" ht="20.100000000000001" customHeight="1" x14ac:dyDescent="0.2">
      <c r="B99" s="45">
        <v>2</v>
      </c>
      <c r="C99" s="52" t="s">
        <v>129</v>
      </c>
    </row>
    <row r="100" spans="2:3" ht="20.100000000000001" customHeight="1" x14ac:dyDescent="0.2">
      <c r="B100" s="45">
        <v>1</v>
      </c>
      <c r="C100" s="52" t="s">
        <v>31</v>
      </c>
    </row>
    <row r="101" spans="2:3" ht="20.100000000000001" customHeight="1" x14ac:dyDescent="0.2">
      <c r="B101" s="45">
        <v>1</v>
      </c>
      <c r="C101" s="52" t="s">
        <v>130</v>
      </c>
    </row>
    <row r="102" spans="2:3" ht="20.100000000000001" customHeight="1" x14ac:dyDescent="0.2">
      <c r="B102" s="45">
        <v>1</v>
      </c>
      <c r="C102" s="52" t="s">
        <v>141</v>
      </c>
    </row>
    <row r="103" spans="2:3" ht="20.100000000000001" customHeight="1" x14ac:dyDescent="0.2">
      <c r="B103" s="45">
        <v>2</v>
      </c>
      <c r="C103" s="52" t="s">
        <v>131</v>
      </c>
    </row>
    <row r="104" spans="2:3" ht="20.100000000000001" customHeight="1" x14ac:dyDescent="0.2">
      <c r="B104" s="45">
        <v>2</v>
      </c>
      <c r="C104" s="52" t="s">
        <v>132</v>
      </c>
    </row>
    <row r="105" spans="2:3" ht="20.100000000000001" customHeight="1" x14ac:dyDescent="0.2">
      <c r="B105" s="45">
        <v>1</v>
      </c>
      <c r="C105" s="52" t="s">
        <v>133</v>
      </c>
    </row>
    <row r="106" spans="2:3" ht="20.100000000000001" customHeight="1" x14ac:dyDescent="0.2">
      <c r="B106" s="45">
        <v>1</v>
      </c>
      <c r="C106" s="52" t="s">
        <v>134</v>
      </c>
    </row>
    <row r="107" spans="2:3" ht="20.100000000000001" customHeight="1" x14ac:dyDescent="0.2">
      <c r="B107" s="45">
        <v>2</v>
      </c>
      <c r="C107" s="52" t="s">
        <v>27</v>
      </c>
    </row>
    <row r="108" spans="2:3" ht="20.100000000000001" customHeight="1" x14ac:dyDescent="0.2">
      <c r="B108" s="45">
        <v>2</v>
      </c>
      <c r="C108" s="52" t="s">
        <v>145</v>
      </c>
    </row>
    <row r="109" spans="2:3" ht="20.100000000000001" customHeight="1" x14ac:dyDescent="0.25">
      <c r="B109" s="56">
        <f>SUM(B93:B108)</f>
        <v>25</v>
      </c>
      <c r="C109" s="52"/>
    </row>
    <row r="110" spans="2:3" ht="20.100000000000001" customHeight="1" x14ac:dyDescent="0.25">
      <c r="B110" s="56"/>
      <c r="C110" s="56" t="s">
        <v>29</v>
      </c>
    </row>
    <row r="111" spans="2:3" ht="20.100000000000001" customHeight="1" x14ac:dyDescent="0.2">
      <c r="B111" s="45">
        <v>2</v>
      </c>
      <c r="C111" s="52" t="s">
        <v>142</v>
      </c>
    </row>
    <row r="112" spans="2:3" ht="20.100000000000001" customHeight="1" x14ac:dyDescent="0.2">
      <c r="B112" s="45">
        <v>2</v>
      </c>
      <c r="C112" s="52" t="s">
        <v>143</v>
      </c>
    </row>
    <row r="113" spans="2:3" ht="20.100000000000001" customHeight="1" x14ac:dyDescent="0.2">
      <c r="B113" s="45">
        <v>1</v>
      </c>
      <c r="C113" s="52" t="s">
        <v>135</v>
      </c>
    </row>
    <row r="114" spans="2:3" ht="20.100000000000001" customHeight="1" x14ac:dyDescent="0.2">
      <c r="B114" s="45">
        <v>2</v>
      </c>
      <c r="C114" s="52" t="s">
        <v>30</v>
      </c>
    </row>
    <row r="115" spans="2:3" ht="20.100000000000001" customHeight="1" x14ac:dyDescent="0.2">
      <c r="B115" s="45">
        <v>1</v>
      </c>
      <c r="C115" s="52" t="s">
        <v>136</v>
      </c>
    </row>
    <row r="116" spans="2:3" ht="20.100000000000001" customHeight="1" x14ac:dyDescent="0.2">
      <c r="B116" s="45">
        <v>1</v>
      </c>
      <c r="C116" s="52" t="s">
        <v>137</v>
      </c>
    </row>
    <row r="117" spans="2:3" ht="20.100000000000001" customHeight="1" x14ac:dyDescent="0.2">
      <c r="B117" s="45">
        <v>1</v>
      </c>
      <c r="C117" s="52" t="s">
        <v>144</v>
      </c>
    </row>
    <row r="118" spans="2:3" ht="20.100000000000001" customHeight="1" x14ac:dyDescent="0.2">
      <c r="B118" s="45">
        <v>1</v>
      </c>
      <c r="C118" s="52" t="s">
        <v>31</v>
      </c>
    </row>
    <row r="119" spans="2:3" ht="20.100000000000001" customHeight="1" x14ac:dyDescent="0.2">
      <c r="B119" s="45">
        <v>1</v>
      </c>
      <c r="C119" s="52" t="s">
        <v>32</v>
      </c>
    </row>
    <row r="120" spans="2:3" ht="20.100000000000001" customHeight="1" x14ac:dyDescent="0.2">
      <c r="B120" s="45">
        <v>1</v>
      </c>
      <c r="C120" s="52" t="s">
        <v>38</v>
      </c>
    </row>
    <row r="121" spans="2:3" ht="20.100000000000001" customHeight="1" x14ac:dyDescent="0.2">
      <c r="B121" s="45">
        <v>2</v>
      </c>
      <c r="C121" s="52" t="s">
        <v>138</v>
      </c>
    </row>
    <row r="122" spans="2:3" ht="20.100000000000001" customHeight="1" x14ac:dyDescent="0.2">
      <c r="B122" s="45">
        <v>4</v>
      </c>
      <c r="C122" s="52" t="s">
        <v>37</v>
      </c>
    </row>
    <row r="123" spans="2:3" ht="20.100000000000001" customHeight="1" x14ac:dyDescent="0.2">
      <c r="B123" s="45">
        <v>1</v>
      </c>
      <c r="C123" s="52" t="s">
        <v>35</v>
      </c>
    </row>
    <row r="124" spans="2:3" ht="20.100000000000001" customHeight="1" x14ac:dyDescent="0.2">
      <c r="B124" s="45">
        <v>2</v>
      </c>
      <c r="C124" s="52" t="s">
        <v>34</v>
      </c>
    </row>
    <row r="125" spans="2:3" ht="20.100000000000001" customHeight="1" x14ac:dyDescent="0.2">
      <c r="B125" s="45">
        <v>1</v>
      </c>
      <c r="C125" s="52" t="s">
        <v>33</v>
      </c>
    </row>
    <row r="126" spans="2:3" ht="20.100000000000001" customHeight="1" x14ac:dyDescent="0.2">
      <c r="B126" s="45">
        <v>1</v>
      </c>
      <c r="C126" s="52" t="s">
        <v>139</v>
      </c>
    </row>
    <row r="127" spans="2:3" ht="20.100000000000001" customHeight="1" x14ac:dyDescent="0.2">
      <c r="B127" s="45">
        <v>4</v>
      </c>
      <c r="C127" s="52" t="s">
        <v>193</v>
      </c>
    </row>
    <row r="128" spans="2:3" ht="20.100000000000001" customHeight="1" x14ac:dyDescent="0.2">
      <c r="B128" s="45">
        <v>1</v>
      </c>
      <c r="C128" s="52" t="s">
        <v>36</v>
      </c>
    </row>
    <row r="129" spans="2:8" ht="20.100000000000001" customHeight="1" x14ac:dyDescent="0.25">
      <c r="B129" s="56">
        <f>SUM(B111:B128)</f>
        <v>29</v>
      </c>
      <c r="C129" s="52"/>
    </row>
    <row r="130" spans="2:8" ht="20.100000000000001" customHeight="1" x14ac:dyDescent="0.25">
      <c r="B130" s="56"/>
      <c r="C130" s="56" t="s">
        <v>216</v>
      </c>
    </row>
    <row r="131" spans="2:8" ht="20.100000000000001" customHeight="1" x14ac:dyDescent="0.2">
      <c r="B131" s="45">
        <v>2</v>
      </c>
      <c r="C131" s="52" t="s">
        <v>41</v>
      </c>
    </row>
    <row r="132" spans="2:8" ht="20.100000000000001" customHeight="1" x14ac:dyDescent="0.2">
      <c r="B132" s="45">
        <v>1</v>
      </c>
      <c r="C132" s="52" t="s">
        <v>22</v>
      </c>
    </row>
    <row r="133" spans="2:8" ht="20.100000000000001" customHeight="1" x14ac:dyDescent="0.2">
      <c r="B133" s="45">
        <v>1</v>
      </c>
      <c r="C133" s="52" t="s">
        <v>194</v>
      </c>
    </row>
    <row r="134" spans="2:8" ht="20.100000000000001" customHeight="1" x14ac:dyDescent="0.2">
      <c r="B134" s="45">
        <v>1</v>
      </c>
      <c r="C134" s="52" t="s">
        <v>150</v>
      </c>
    </row>
    <row r="135" spans="2:8" ht="20.100000000000001" customHeight="1" x14ac:dyDescent="0.2">
      <c r="B135" s="45">
        <v>2</v>
      </c>
      <c r="C135" s="52" t="s">
        <v>24</v>
      </c>
    </row>
    <row r="136" spans="2:8" ht="20.100000000000001" customHeight="1" x14ac:dyDescent="0.2">
      <c r="B136" s="45">
        <v>2</v>
      </c>
      <c r="C136" s="67" t="s">
        <v>140</v>
      </c>
    </row>
    <row r="137" spans="2:8" ht="20.100000000000001" customHeight="1" x14ac:dyDescent="0.2">
      <c r="B137" s="45">
        <v>2</v>
      </c>
      <c r="C137" s="52" t="s">
        <v>23</v>
      </c>
    </row>
    <row r="138" spans="2:8" ht="20.100000000000001" customHeight="1" x14ac:dyDescent="0.2">
      <c r="B138" s="45">
        <v>1</v>
      </c>
      <c r="C138" s="67" t="s">
        <v>28</v>
      </c>
    </row>
    <row r="139" spans="2:8" ht="20.100000000000001" customHeight="1" x14ac:dyDescent="0.2">
      <c r="B139" s="45">
        <v>1</v>
      </c>
      <c r="C139" s="52" t="s">
        <v>25</v>
      </c>
    </row>
    <row r="140" spans="2:8" s="9" customFormat="1" ht="15.75" x14ac:dyDescent="0.25">
      <c r="B140" s="45">
        <v>1</v>
      </c>
      <c r="C140" s="52" t="s">
        <v>26</v>
      </c>
      <c r="H140" s="7"/>
    </row>
    <row r="141" spans="2:8" s="9" customFormat="1" ht="15.75" x14ac:dyDescent="0.25">
      <c r="B141" s="56">
        <f>SUM(B131:B140)</f>
        <v>14</v>
      </c>
      <c r="C141" s="52"/>
      <c r="H141" s="7"/>
    </row>
    <row r="142" spans="2:8" s="9" customFormat="1" ht="15.75" x14ac:dyDescent="0.25">
      <c r="B142" s="45"/>
      <c r="C142" s="52"/>
      <c r="H142" s="7"/>
    </row>
    <row r="143" spans="2:8" s="9" customFormat="1" ht="15.75" x14ac:dyDescent="0.25">
      <c r="B143" s="30">
        <v>1</v>
      </c>
      <c r="C143" s="52" t="s">
        <v>235</v>
      </c>
      <c r="H143" s="7"/>
    </row>
    <row r="144" spans="2:8" customFormat="1" ht="15.75" x14ac:dyDescent="0.25">
      <c r="B144" s="30">
        <v>6</v>
      </c>
      <c r="C144" s="52" t="s">
        <v>147</v>
      </c>
    </row>
    <row r="145" spans="1:8" customFormat="1" ht="15.75" x14ac:dyDescent="0.25">
      <c r="B145" s="30">
        <v>1</v>
      </c>
      <c r="C145" s="52" t="s">
        <v>148</v>
      </c>
    </row>
    <row r="146" spans="1:8" customFormat="1" ht="15.75" x14ac:dyDescent="0.25">
      <c r="B146" s="30">
        <v>1</v>
      </c>
      <c r="C146" s="52" t="s">
        <v>119</v>
      </c>
    </row>
    <row r="147" spans="1:8" customFormat="1" ht="15.75" x14ac:dyDescent="0.25">
      <c r="B147" s="30">
        <v>1</v>
      </c>
      <c r="C147" s="52" t="s">
        <v>149</v>
      </c>
    </row>
    <row r="148" spans="1:8" customFormat="1" ht="15.75" x14ac:dyDescent="0.25">
      <c r="B148" s="30">
        <v>2</v>
      </c>
      <c r="C148" s="23" t="s">
        <v>236</v>
      </c>
    </row>
    <row r="149" spans="1:8" customFormat="1" ht="18.75" x14ac:dyDescent="0.3">
      <c r="B149" s="57">
        <f>SUM(B143:B148)</f>
        <v>12</v>
      </c>
      <c r="C149" s="68"/>
    </row>
    <row r="150" spans="1:8" customFormat="1" ht="15" x14ac:dyDescent="0.25"/>
    <row r="151" spans="1:8" customFormat="1" ht="15" x14ac:dyDescent="0.25"/>
    <row r="152" spans="1:8" customFormat="1" ht="15" x14ac:dyDescent="0.25"/>
    <row r="153" spans="1:8" s="9" customFormat="1" ht="15.75" x14ac:dyDescent="0.25">
      <c r="H153" s="7"/>
    </row>
    <row r="154" spans="1:8" s="9" customFormat="1" ht="15.75" x14ac:dyDescent="0.25">
      <c r="H154" s="7"/>
    </row>
    <row r="155" spans="1:8" s="41" customFormat="1" ht="20.100000000000001" customHeight="1" thickBot="1" x14ac:dyDescent="0.25">
      <c r="A155" s="40" t="s">
        <v>115</v>
      </c>
      <c r="B155" s="48"/>
      <c r="C155" s="49"/>
    </row>
    <row r="156" spans="1:8" s="41" customFormat="1" ht="20.100000000000001" customHeight="1" x14ac:dyDescent="0.25">
      <c r="A156" s="9"/>
      <c r="B156" s="9"/>
      <c r="C156" s="9"/>
    </row>
    <row r="159" spans="1:8" ht="20.100000000000001" customHeight="1" thickBot="1" x14ac:dyDescent="0.25">
      <c r="A159" s="1" t="s">
        <v>116</v>
      </c>
      <c r="B159" s="46"/>
      <c r="C159" s="47"/>
    </row>
    <row r="163" spans="1:3" ht="20.100000000000001" customHeight="1" thickBot="1" x14ac:dyDescent="0.25">
      <c r="A163" s="1" t="s">
        <v>117</v>
      </c>
      <c r="B163" s="46"/>
      <c r="C163" s="47"/>
    </row>
    <row r="166" spans="1:3" ht="20.100000000000001" customHeight="1" thickBot="1" x14ac:dyDescent="0.25">
      <c r="A166" s="1" t="s">
        <v>118</v>
      </c>
      <c r="B166" s="46"/>
      <c r="C166" s="47"/>
    </row>
    <row r="170" spans="1:3" ht="20.100000000000001" customHeight="1" thickBot="1" x14ac:dyDescent="0.25">
      <c r="A170" s="1" t="s">
        <v>191</v>
      </c>
      <c r="B170" s="46"/>
      <c r="C170" s="47"/>
    </row>
  </sheetData>
  <mergeCells count="7">
    <mergeCell ref="A11:B11"/>
    <mergeCell ref="I9:I10"/>
    <mergeCell ref="C2:C3"/>
    <mergeCell ref="D2:E2"/>
    <mergeCell ref="C4:C5"/>
    <mergeCell ref="D4:E4"/>
    <mergeCell ref="D5:E5"/>
  </mergeCells>
  <phoneticPr fontId="7" type="noConversion"/>
  <pageMargins left="0.70866141732283472" right="0.70866141732283472" top="0.74803149606299213" bottom="0.74803149606299213" header="0.31496062992125984" footer="0.31496062992125984"/>
  <pageSetup paperSize="9" scale="46" fitToHeight="0" orientation="portrait" horizontalDpi="360" verticalDpi="36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JAIRO</vt:lpstr>
      <vt:lpstr>JAIRO!Área_de_impresión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2022-08-03T16:59:50Z</cp:lastPrinted>
  <dcterms:created xsi:type="dcterms:W3CDTF">2022-02-09T17:45:30Z</dcterms:created>
  <dcterms:modified xsi:type="dcterms:W3CDTF">2023-08-08T01:55:30Z</dcterms:modified>
</cp:coreProperties>
</file>