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B102345D-2742-4DFE-8185-EF7A9B18A58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C8" i="1"/>
  <c r="D87" i="1" l="1"/>
  <c r="D77" i="1"/>
  <c r="D50" i="1"/>
  <c r="B151" i="1"/>
  <c r="B143" i="1"/>
  <c r="B126" i="1"/>
  <c r="G86" i="1"/>
  <c r="G79" i="1"/>
  <c r="G78" i="1"/>
  <c r="G76" i="1"/>
  <c r="G75" i="1"/>
  <c r="G74" i="1"/>
  <c r="G73" i="1"/>
  <c r="G72" i="1"/>
  <c r="G71" i="1"/>
  <c r="G70" i="1"/>
  <c r="G69" i="1"/>
  <c r="G68" i="1"/>
  <c r="G66" i="1"/>
  <c r="G65" i="1"/>
  <c r="G63" i="1"/>
  <c r="G62" i="1"/>
  <c r="G61" i="1"/>
  <c r="G60" i="1"/>
  <c r="G59" i="1"/>
  <c r="G58" i="1"/>
  <c r="G57" i="1"/>
  <c r="G56" i="1"/>
  <c r="G55" i="1"/>
  <c r="G53" i="1"/>
  <c r="G52" i="1"/>
  <c r="G49" i="1"/>
  <c r="G48" i="1"/>
  <c r="G47" i="1"/>
  <c r="G46" i="1"/>
  <c r="G45" i="1"/>
  <c r="G44" i="1"/>
  <c r="G43" i="1"/>
  <c r="G42" i="1"/>
  <c r="G41" i="1"/>
  <c r="G40" i="1"/>
  <c r="G39" i="1"/>
  <c r="G34" i="1"/>
  <c r="G33" i="1"/>
  <c r="G32" i="1"/>
  <c r="G31" i="1"/>
  <c r="G30" i="1"/>
  <c r="G27" i="1"/>
  <c r="G26" i="1"/>
  <c r="G97" i="1" l="1"/>
  <c r="G98" i="1" s="1"/>
  <c r="G9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3D595915-B7E4-46A9-8A52-8F63E3FC9D4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E40F48C-8EB2-4C2E-8FD5-6BBA97E07D0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3CB01813-0A9C-4076-807F-0EB6E12C714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6C306B45-A6CA-498A-B5D8-77E86ED53E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<sst xmlns="http://schemas.openxmlformats.org/spreadsheetml/2006/main" count="246" uniqueCount="239">
  <si>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</si>
  <si>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</si>
  <si>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</si>
  <si>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</si>
  <si>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</si>
  <si>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</si>
  <si>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</si>
  <si>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</si>
  <si>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</si>
  <si>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</si>
  <si>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</si>
  <si>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</si>
  <si>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</si>
  <si>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</si>
  <si>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</si>
  <si>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</si>
  <si>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</si>
  <si>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</si>
  <si>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</si>
  <si>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</si>
  <si>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</si>
  <si>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</si>
  <si>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</si>
  <si>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</si>
  <si>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</si>
  <si>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</si>
  <si>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</si>
  <si>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</si>
  <si>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</si>
  <si>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</si>
  <si>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</si>
  <si>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</si>
  <si>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</si>
  <si>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</si>
  <si>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</si>
  <si>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</si>
  <si>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</si>
  <si>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</si>
  <si>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</si>
  <si>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</si>
  <si>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</si>
  <si>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</si>
  <si>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</si>
  <si>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</si>
  <si>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</si>
  <si>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</si>
  <si>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</si>
  <si>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</si>
  <si>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</si>
  <si>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</si>
  <si>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</si>
  <si>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</si>
  <si>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</si>
  <si>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</si>
  <si>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</si>
  <si>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</si>
  <si>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</si>
  <si>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</si>
  <si>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</si>
  <si>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</si>
  <si>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</si>
  <si>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</si>
  <si>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</si>
  <si>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</si>
  <si>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</si>
  <si>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</si>
  <si>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</si>
  <si>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</si>
  <si>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</si>
  <si>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</si>
  <si>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</si>
  <si>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</si>
  <si>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</si>
  <si>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</si>
  <si>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</si>
  <si>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</si>
  <si>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T500935055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</si>
  <si>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</si>
  <si>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</si>
  <si>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</si>
  <si>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</si>
  <si>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</si>
  <si>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</si>
  <si>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</si>
  <si>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</si>
  <si>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</si>
  <si>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</si>
  <si>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</si>
  <si>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</si>
  <si>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</si>
  <si>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</si>
  <si>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</si>
  <si>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</si>
  <si>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</si>
  <si>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</si>
  <si>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</si>
  <si>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</si>
  <si>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 xml:space="preserve">SUBTOTAL </t>
  </si>
  <si>
    <t>IVA 12%</t>
  </si>
  <si>
    <t>TOTAL</t>
  </si>
  <si>
    <t>DESCRIPCION</t>
  </si>
  <si>
    <t>BANDEJA SUPERIOR</t>
  </si>
  <si>
    <t>SEPARADORES SENMILLER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</si>
  <si>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</si>
  <si>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</si>
  <si>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</si>
  <si>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</si>
  <si>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</si>
  <si>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</si>
  <si>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</si>
  <si>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</si>
  <si>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</si>
  <si>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</si>
  <si>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</si>
  <si>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</si>
  <si>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</si>
  <si>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</si>
  <si>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</si>
  <si>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</si>
  <si>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</si>
  <si>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</si>
  <si>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</si>
  <si>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</si>
  <si>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</si>
  <si>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</si>
  <si>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</si>
  <si>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</si>
  <si>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</si>
  <si>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</si>
  <si>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</si>
  <si>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</si>
  <si>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</si>
  <si>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MOTOR</t>
  </si>
  <si>
    <t>ADAPTADORES ANCLAJE RAPIDO</t>
  </si>
  <si>
    <t>LLAVE JACOBS</t>
  </si>
  <si>
    <t>PORTA BATERIA</t>
  </si>
  <si>
    <t>INTERCAMBIADOR DE BATERIA</t>
  </si>
  <si>
    <t>BATERIAS</t>
  </si>
  <si>
    <t>ENTREGADO</t>
  </si>
  <si>
    <t>RECIBIDO</t>
  </si>
  <si>
    <t>INSTRUMENTADOR</t>
  </si>
  <si>
    <t>VERIFICADO</t>
  </si>
  <si>
    <t>INSTRUMENTAL 3.5 IRENE # 4</t>
  </si>
  <si>
    <t>SEPARADORES MINIHOMMAN FINOS</t>
  </si>
  <si>
    <t>SEPARADORES MINIHOMMAN FINOS ANCHOS</t>
  </si>
  <si>
    <t>TREFINA ANCLAJE RAPIDO</t>
  </si>
  <si>
    <t>GUIA EXCENTRICA Y CENTRICA 2.5/3.5</t>
  </si>
  <si>
    <t>BROCA 3.2</t>
  </si>
  <si>
    <t>BROCA 3.5</t>
  </si>
  <si>
    <t>DESPERIO CURVO</t>
  </si>
  <si>
    <t>OBSERVACIONES</t>
  </si>
  <si>
    <t>PINZA REDUCTORA ESPAÑOLA CREMALLERA</t>
  </si>
  <si>
    <t>TI-115.030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</si>
  <si>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</si>
  <si>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</si>
  <si>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</si>
  <si>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</si>
  <si>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</si>
  <si>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</si>
  <si>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</si>
  <si>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</si>
  <si>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</si>
  <si>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</si>
  <si>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</si>
  <si>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</si>
  <si>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</si>
  <si>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</si>
  <si>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</si>
  <si>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</si>
  <si>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</si>
  <si>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</si>
  <si>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</si>
  <si>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</si>
  <si>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</si>
  <si>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</si>
  <si>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>TORNILLO CORTICAL 3.5*55mm TITANIO</t>
  </si>
  <si>
    <t>210002759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</si>
  <si>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</si>
  <si>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</si>
  <si>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</si>
  <si>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</si>
  <si>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</si>
  <si>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</si>
  <si>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</si>
  <si>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</si>
  <si>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</si>
  <si>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</si>
  <si>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</si>
  <si>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</si>
  <si>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</si>
  <si>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</si>
  <si>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</si>
  <si>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</si>
  <si>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</si>
  <si>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</si>
  <si>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</si>
  <si>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</si>
  <si>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</si>
  <si>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</si>
  <si>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</si>
  <si>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3.5*60mm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</si>
  <si>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</si>
  <si>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</si>
  <si>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</si>
  <si>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</si>
  <si>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</si>
  <si>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</si>
  <si>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</si>
  <si>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</si>
  <si>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</si>
  <si>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</si>
  <si>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</si>
  <si>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</si>
  <si>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</si>
  <si>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</si>
  <si>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</si>
  <si>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</si>
  <si>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</si>
  <si>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</si>
  <si>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</si>
  <si>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</si>
  <si>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</si>
  <si>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</si>
  <si>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</si>
  <si>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</si>
  <si>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</si>
  <si>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</si>
  <si>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</si>
  <si>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</si>
  <si>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</si>
  <si>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</si>
  <si>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</si>
  <si>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</si>
  <si>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</si>
  <si>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Ti-102.216</t>
  </si>
  <si>
    <t>TORNILLO DE BLOQUEO 3.5*55mm TITANIO</t>
  </si>
  <si>
    <t xml:space="preserve">TORNILLO ESPONJOSO 4.0*25mm TITANIO </t>
  </si>
  <si>
    <t xml:space="preserve">ARANDELA 3.5mm TITANIO </t>
  </si>
  <si>
    <t>BROCA 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</si>
</sst>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9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6" fillId="2" borderId="0" xfId="0" applyFont="1" applyFill="1" applyAlignment="1">
      <alignment vertical="center"/>
    </xf>
    <xf numFmtId="165" fontId="7" fillId="0" borderId="1" xfId="0" applyNumberFormat="1" applyFont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20" fontId="7" fillId="0" borderId="0" xfId="0" applyNumberFormat="1" applyFont="1" applyAlignment="1">
      <alignment horizontal="left"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20" fontId="7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4" fontId="9" fillId="0" borderId="1" xfId="0" applyNumberFormat="1" applyFont="1" applyBorder="1"/>
    <xf numFmtId="49" fontId="10" fillId="0" borderId="1" xfId="0" applyNumberFormat="1" applyFont="1" applyBorder="1" applyAlignment="1">
      <alignment horizontal="center"/>
    </xf>
    <xf numFmtId="4" fontId="12" fillId="0" borderId="0" xfId="2" applyNumberFormat="1" applyFont="1" applyAlignment="1">
      <alignment wrapText="1"/>
    </xf>
    <xf numFmtId="4" fontId="12" fillId="0" borderId="1" xfId="1" applyNumberFormat="1" applyFont="1" applyBorder="1" applyAlignment="1"/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3" xfId="2" applyFont="1" applyBorder="1" applyAlignment="1">
      <alignment horizontal="left"/>
    </xf>
    <xf numFmtId="0" fontId="9" fillId="0" borderId="3" xfId="2" applyFont="1" applyBorder="1" applyAlignment="1">
      <alignment wrapText="1"/>
    </xf>
    <xf numFmtId="0" fontId="9" fillId="0" borderId="0" xfId="2" applyFont="1"/>
    <xf numFmtId="0" fontId="9" fillId="0" borderId="3" xfId="0" applyFont="1" applyBorder="1"/>
    <xf numFmtId="1" fontId="5" fillId="0" borderId="1" xfId="0" applyNumberFormat="1" applyFont="1" applyBorder="1" applyAlignment="1">
      <alignment horizontal="center"/>
    </xf>
    <xf numFmtId="4" fontId="12" fillId="0" borderId="4" xfId="1" applyNumberFormat="1" applyFont="1" applyBorder="1" applyAlignment="1"/>
    <xf numFmtId="0" fontId="12" fillId="5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1" fillId="4" borderId="2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0" xfId="0" applyFont="1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4" fillId="0" borderId="0" xfId="2" applyFont="1" applyAlignment="1">
      <alignment horizont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/>
    </xf>
    <xf numFmtId="0" fontId="9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8" fillId="0" borderId="8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4" fillId="0" borderId="14" xfId="2" applyFont="1" applyBorder="1"/>
    <xf numFmtId="0" fontId="4" fillId="0" borderId="15" xfId="2" applyFont="1" applyBorder="1"/>
    <xf numFmtId="166" fontId="7" fillId="0" borderId="1" xfId="0" applyNumberFormat="1" applyFont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readingOrder="1"/>
      <protection locked="0"/>
    </xf>
    <xf numFmtId="0" fontId="17" fillId="0" borderId="7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87D8D406-12AB-42EF-AE48-61A232B20E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73"/>
  <sheetViews>
    <sheetView tabSelected="1" topLeftCell="A30" zoomScale="77" zoomScaleNormal="77" workbookViewId="0">
      <selection activeCell="B33" sqref="B33"/>
    </sheetView>
  </sheetViews>
  <sheetFormatPr baseColWidth="10" defaultColWidth="11.28515625" defaultRowHeight="20.100000000000001" customHeight="1" x14ac:dyDescent="0.2"/>
  <cols>
    <col min="1" max="1" width="20.85546875" style="10" customWidth="1"/>
    <col min="2" max="2" width="30.85546875" style="49" customWidth="1"/>
    <col min="3" max="3" width="65.28515625" style="10" customWidth="1"/>
    <col min="4" max="4" width="23.28515625" style="10" customWidth="1"/>
    <col min="5" max="5" width="18.7109375" style="10" customWidth="1"/>
    <col min="6" max="6" width="14.42578125" style="10" customWidth="1"/>
    <col min="7" max="7" width="13.42578125" style="10" customWidth="1"/>
    <col min="8" max="16384" width="11.28515625" style="10"/>
  </cols>
  <sheetData>
    <row r="2" spans="1:8" ht="20.100000000000001" customHeight="1" thickBot="1" x14ac:dyDescent="0.25">
      <c r="A2" s="3"/>
      <c r="B2" s="1"/>
      <c r="C2" s="2"/>
      <c r="D2" s="2"/>
      <c r="E2" s="2"/>
    </row>
    <row r="3" spans="1:8" ht="20.100000000000001" customHeight="1" thickBot="1" x14ac:dyDescent="0.3">
      <c r="A3" s="68"/>
      <c r="B3" s="69"/>
      <c r="C3" s="91" t="s">
        <v>216</v>
      </c>
      <c r="D3" s="93" t="s">
        <v>217</v>
      </c>
      <c r="E3" s="94"/>
    </row>
    <row r="4" spans="1:8" ht="20.100000000000001" customHeight="1" thickBot="1" x14ac:dyDescent="0.3">
      <c r="A4" s="70"/>
      <c r="B4" s="71"/>
      <c r="C4" s="92"/>
      <c r="D4" s="72" t="s">
        <v>218</v>
      </c>
      <c r="E4" s="73"/>
    </row>
    <row r="5" spans="1:8" ht="20.100000000000001" customHeight="1" thickBot="1" x14ac:dyDescent="0.3">
      <c r="A5" s="70"/>
      <c r="B5" s="71"/>
      <c r="C5" s="83" t="s">
        <v>219</v>
      </c>
      <c r="D5" s="85" t="s">
        <v>220</v>
      </c>
      <c r="E5" s="86"/>
    </row>
    <row r="6" spans="1:8" s="3" customFormat="1" ht="20.100000000000001" customHeight="1" thickBot="1" x14ac:dyDescent="0.3">
      <c r="A6" s="74"/>
      <c r="B6" s="75"/>
      <c r="C6" s="84"/>
      <c r="D6" s="87" t="s">
        <v>221</v>
      </c>
      <c r="E6" s="88"/>
      <c r="F6" s="2"/>
    </row>
    <row r="7" spans="1:8" s="3" customFormat="1" ht="20.100000000000001" customHeight="1" x14ac:dyDescent="0.25">
      <c r="A7" s="4"/>
      <c r="B7" s="4"/>
      <c r="C7" s="4"/>
      <c r="D7" s="4"/>
      <c r="E7" s="4"/>
      <c r="F7" s="63"/>
      <c r="G7" s="63"/>
      <c r="H7" s="4"/>
    </row>
    <row r="8" spans="1:8" s="3" customFormat="1" ht="20.100000000000001" customHeight="1" x14ac:dyDescent="0.25">
      <c r="A8" s="5" t="s">
        <v>0</v>
      </c>
      <c r="B8" s="5"/>
      <c r="C8" s="76">
        <f ca="1">NOW()</f>
        <v>45148.366087268521</v>
      </c>
      <c r="D8" s="5" t="s">
        <v>1</v>
      </c>
      <c r="E8" s="77">
        <v>20230300116</v>
      </c>
      <c r="F8" s="63"/>
      <c r="G8" s="63"/>
      <c r="H8" s="4"/>
    </row>
    <row r="9" spans="1:8" s="3" customFormat="1" ht="20.100000000000001" customHeight="1" x14ac:dyDescent="0.25">
      <c r="A9" s="9"/>
      <c r="B9" s="9"/>
      <c r="C9" s="9"/>
      <c r="D9" s="9"/>
      <c r="E9" s="9"/>
      <c r="F9" s="63"/>
      <c r="G9" s="63"/>
      <c r="H9" s="4"/>
    </row>
    <row r="10" spans="1:8" s="3" customFormat="1" ht="20.100000000000001" customHeight="1" x14ac:dyDescent="0.25">
      <c r="A10" s="5" t="s">
        <v>2</v>
      </c>
      <c r="B10" s="5"/>
      <c r="C10" s="78" t="s">
        <v>222</v>
      </c>
      <c r="D10" s="12" t="s">
        <v>3</v>
      </c>
      <c r="E10" s="13" t="s">
        <v>223</v>
      </c>
      <c r="F10" s="4"/>
      <c r="G10" s="4"/>
      <c r="H10" s="4"/>
    </row>
    <row r="11" spans="1:8" s="3" customFormat="1" ht="20.100000000000001" customHeight="1" x14ac:dyDescent="0.25">
      <c r="A11" s="9"/>
      <c r="B11" s="9"/>
      <c r="C11" s="9"/>
      <c r="D11" s="9"/>
      <c r="E11" s="9"/>
      <c r="F11" s="4"/>
      <c r="G11" s="4"/>
      <c r="H11" s="4"/>
    </row>
    <row r="12" spans="1:8" s="3" customFormat="1" ht="20.100000000000001" customHeight="1" x14ac:dyDescent="0.2">
      <c r="A12" s="89" t="s">
        <v>224</v>
      </c>
      <c r="B12" s="90"/>
      <c r="C12" s="11" t="s">
        <v>225</v>
      </c>
      <c r="D12" s="12" t="s">
        <v>212</v>
      </c>
      <c r="E12" s="79" t="s">
        <v>226</v>
      </c>
      <c r="F12" s="7"/>
      <c r="G12" s="8"/>
    </row>
    <row r="13" spans="1:8" s="3" customFormat="1" ht="20.100000000000001" customHeight="1" x14ac:dyDescent="0.25">
      <c r="A13" s="9"/>
      <c r="B13" s="9"/>
      <c r="C13" s="9"/>
      <c r="D13" s="9"/>
      <c r="E13" s="9"/>
      <c r="F13" s="9"/>
      <c r="G13" s="10"/>
    </row>
    <row r="14" spans="1:8" s="3" customFormat="1" ht="20.100000000000001" customHeight="1" x14ac:dyDescent="0.2">
      <c r="A14" s="5" t="s">
        <v>4</v>
      </c>
      <c r="B14" s="5"/>
      <c r="C14" s="16" t="s">
        <v>227</v>
      </c>
      <c r="D14" s="12" t="s">
        <v>5</v>
      </c>
      <c r="E14" s="11" t="s">
        <v>6</v>
      </c>
      <c r="F14" s="14"/>
      <c r="G14" s="15"/>
    </row>
    <row r="15" spans="1:8" s="3" customFormat="1" ht="20.100000000000001" customHeight="1" x14ac:dyDescent="0.25">
      <c r="A15" s="9"/>
      <c r="B15" s="9"/>
      <c r="C15" s="9"/>
      <c r="D15" s="9"/>
      <c r="E15" s="9"/>
      <c r="F15" s="9"/>
      <c r="G15" s="10"/>
    </row>
    <row r="16" spans="1:8" s="3" customFormat="1" ht="25.15" customHeight="1" x14ac:dyDescent="0.2">
      <c r="A16" s="5" t="s">
        <v>7</v>
      </c>
      <c r="B16" s="5"/>
      <c r="C16" s="6">
        <v>44993</v>
      </c>
      <c r="D16" s="12" t="s">
        <v>8</v>
      </c>
      <c r="E16" s="22" t="s">
        <v>228</v>
      </c>
      <c r="F16" s="17"/>
      <c r="G16" s="18"/>
    </row>
    <row r="17" spans="1:8" s="3" customFormat="1" ht="20.100000000000001" customHeight="1" x14ac:dyDescent="0.25">
      <c r="A17" s="9"/>
      <c r="B17" s="9"/>
      <c r="C17" s="9"/>
      <c r="D17" s="9"/>
      <c r="E17" s="9"/>
      <c r="F17" s="9"/>
      <c r="G17" s="10"/>
    </row>
    <row r="18" spans="1:8" s="3" customFormat="1" ht="20.100000000000001" customHeight="1" x14ac:dyDescent="0.2">
      <c r="A18" s="5" t="s">
        <v>9</v>
      </c>
      <c r="B18" s="5"/>
      <c r="C18" s="11" t="s">
        <v>229</v>
      </c>
      <c r="D18" s="18"/>
      <c r="E18" s="17"/>
      <c r="F18" s="19"/>
      <c r="G18" s="20"/>
    </row>
    <row r="19" spans="1:8" s="3" customFormat="1" ht="20.100000000000001" customHeight="1" x14ac:dyDescent="0.25">
      <c r="A19" s="9"/>
      <c r="B19" s="9"/>
      <c r="C19" s="9"/>
      <c r="D19" s="9"/>
      <c r="E19" s="9"/>
      <c r="F19" s="9"/>
      <c r="G19" s="21"/>
      <c r="H19" s="21"/>
    </row>
    <row r="20" spans="1:8" s="3" customFormat="1" ht="20.100000000000001" customHeight="1" x14ac:dyDescent="0.2">
      <c r="A20" s="5" t="s">
        <v>10</v>
      </c>
      <c r="B20" s="5"/>
      <c r="C20" s="11" t="s">
        <v>230</v>
      </c>
      <c r="D20" s="12" t="s">
        <v>231</v>
      </c>
      <c r="E20" s="22" t="s">
        <v>232</v>
      </c>
      <c r="F20" s="17"/>
      <c r="G20" s="18"/>
      <c r="H20" s="18"/>
    </row>
    <row r="21" spans="1:8" s="3" customFormat="1" ht="20.100000000000001" customHeight="1" x14ac:dyDescent="0.25">
      <c r="A21" s="9"/>
      <c r="B21" s="9"/>
      <c r="C21" s="9"/>
      <c r="D21" s="9"/>
      <c r="E21" s="9"/>
      <c r="F21" s="9"/>
      <c r="G21" s="21"/>
      <c r="H21" s="21"/>
    </row>
    <row r="22" spans="1:8" s="3" customFormat="1" ht="20.100000000000001" customHeight="1" x14ac:dyDescent="0.2">
      <c r="A22" s="5" t="s">
        <v>233</v>
      </c>
      <c r="B22" s="5"/>
      <c r="C22" s="80"/>
      <c r="D22" s="8"/>
      <c r="E22" s="23"/>
      <c r="F22" s="17"/>
      <c r="G22" s="18"/>
      <c r="H22" s="18"/>
    </row>
    <row r="23" spans="1:8" s="3" customFormat="1" ht="20.100000000000001" customHeight="1" x14ac:dyDescent="0.25">
      <c r="A23" s="9"/>
      <c r="B23" s="9"/>
      <c r="C23" s="9"/>
      <c r="D23" s="9"/>
      <c r="E23" s="9"/>
      <c r="F23" s="9"/>
      <c r="G23" s="21"/>
      <c r="H23" s="21"/>
    </row>
    <row r="24" spans="1:8" s="3" customFormat="1" ht="20.100000000000001" customHeight="1" x14ac:dyDescent="0.2">
      <c r="A24" s="25"/>
      <c r="B24" s="50"/>
      <c r="C24" s="25"/>
      <c r="D24" s="25"/>
      <c r="E24" s="25"/>
      <c r="F24" s="25"/>
      <c r="G24" s="25"/>
      <c r="H24" s="26"/>
    </row>
    <row r="25" spans="1:8" s="3" customFormat="1" ht="30" customHeight="1" x14ac:dyDescent="0.2">
      <c r="A25" s="27" t="s">
        <v>11</v>
      </c>
      <c r="B25" s="48" t="s">
        <v>12</v>
      </c>
      <c r="C25" s="27" t="s">
        <v>13</v>
      </c>
      <c r="D25" s="27" t="s">
        <v>14</v>
      </c>
      <c r="E25" s="27" t="s">
        <v>15</v>
      </c>
      <c r="F25" s="28" t="s">
        <v>16</v>
      </c>
      <c r="G25" s="28" t="s">
        <v>17</v>
      </c>
    </row>
    <row r="26" spans="1:8" ht="20.100000000000001" customHeight="1" x14ac:dyDescent="0.2">
      <c r="A26" s="29" t="s">
        <v>18</v>
      </c>
      <c r="B26" s="58">
        <v>200112210</v>
      </c>
      <c r="C26" s="82" t="s">
        <v>153</v>
      </c>
      <c r="D26" s="30">
        <v>4</v>
      </c>
      <c r="E26" s="31"/>
      <c r="F26" s="32"/>
      <c r="G26" s="32">
        <f>+D26*F26</f>
        <v>0</v>
      </c>
    </row>
    <row r="27" spans="1:8" ht="20.100000000000001" customHeight="1" x14ac:dyDescent="0.2">
      <c r="A27" s="29" t="s">
        <v>19</v>
      </c>
      <c r="B27" s="58">
        <v>200112210</v>
      </c>
      <c r="C27" s="82" t="s">
        <v>154</v>
      </c>
      <c r="D27" s="30">
        <v>4</v>
      </c>
      <c r="E27" s="31"/>
      <c r="F27" s="32"/>
      <c r="G27" s="32">
        <f t="shared" ref="G27:G86" si="0">+D27*F27</f>
        <v>0</v>
      </c>
    </row>
    <row r="28" spans="1:8" ht="20.100000000000001" customHeight="1" x14ac:dyDescent="0.2">
      <c r="A28" s="29" t="s">
        <v>234</v>
      </c>
      <c r="B28" s="58">
        <v>2300020057</v>
      </c>
      <c r="C28" s="82" t="s">
        <v>155</v>
      </c>
      <c r="D28" s="30">
        <v>4</v>
      </c>
      <c r="E28" s="31"/>
      <c r="F28" s="32"/>
      <c r="G28" s="32"/>
    </row>
    <row r="29" spans="1:8" ht="20.100000000000001" customHeight="1" x14ac:dyDescent="0.2">
      <c r="A29" s="29" t="s">
        <v>20</v>
      </c>
      <c r="B29" s="58">
        <v>2300019587</v>
      </c>
      <c r="C29" s="82" t="s">
        <v>156</v>
      </c>
      <c r="D29" s="30">
        <v>4</v>
      </c>
      <c r="E29" s="31"/>
      <c r="F29" s="32"/>
      <c r="G29" s="32"/>
    </row>
    <row r="30" spans="1:8" ht="20.100000000000001" customHeight="1" x14ac:dyDescent="0.2">
      <c r="A30" s="29" t="s">
        <v>21</v>
      </c>
      <c r="B30" s="58">
        <v>200112212</v>
      </c>
      <c r="C30" s="82" t="s">
        <v>157</v>
      </c>
      <c r="D30" s="30">
        <v>4</v>
      </c>
      <c r="E30" s="31"/>
      <c r="F30" s="32"/>
      <c r="G30" s="32">
        <f t="shared" si="0"/>
        <v>0</v>
      </c>
    </row>
    <row r="31" spans="1:8" ht="20.100000000000001" customHeight="1" x14ac:dyDescent="0.2">
      <c r="A31" s="29" t="s">
        <v>22</v>
      </c>
      <c r="B31" s="58">
        <v>200112213</v>
      </c>
      <c r="C31" s="82" t="s">
        <v>158</v>
      </c>
      <c r="D31" s="30">
        <v>4</v>
      </c>
      <c r="E31" s="31"/>
      <c r="F31" s="32"/>
      <c r="G31" s="32">
        <f t="shared" si="0"/>
        <v>0</v>
      </c>
    </row>
    <row r="32" spans="1:8" ht="20.100000000000001" customHeight="1" x14ac:dyDescent="0.2">
      <c r="A32" s="29" t="s">
        <v>23</v>
      </c>
      <c r="B32" s="58">
        <v>200112214</v>
      </c>
      <c r="C32" s="82" t="s">
        <v>159</v>
      </c>
      <c r="D32" s="30">
        <v>4</v>
      </c>
      <c r="E32" s="31"/>
      <c r="F32" s="32"/>
      <c r="G32" s="32">
        <f t="shared" si="0"/>
        <v>0</v>
      </c>
    </row>
    <row r="33" spans="1:7" ht="20.100000000000001" customHeight="1" x14ac:dyDescent="0.2">
      <c r="A33" s="29" t="s">
        <v>24</v>
      </c>
      <c r="B33" s="58">
        <v>2300038499</v>
      </c>
      <c r="C33" s="82" t="s">
        <v>160</v>
      </c>
      <c r="D33" s="30">
        <v>4</v>
      </c>
      <c r="E33" s="31"/>
      <c r="F33" s="32"/>
      <c r="G33" s="32">
        <f t="shared" si="0"/>
        <v>0</v>
      </c>
    </row>
    <row r="34" spans="1:7" ht="20.100000000000001" customHeight="1" x14ac:dyDescent="0.2">
      <c r="A34" s="29" t="s">
        <v>25</v>
      </c>
      <c r="B34" s="58">
        <v>200112216</v>
      </c>
      <c r="C34" s="82" t="s">
        <v>161</v>
      </c>
      <c r="D34" s="30">
        <v>4</v>
      </c>
      <c r="E34" s="31"/>
      <c r="F34" s="32"/>
      <c r="G34" s="32">
        <f t="shared" si="0"/>
        <v>0</v>
      </c>
    </row>
    <row r="35" spans="1:7" ht="20.100000000000001" customHeight="1" x14ac:dyDescent="0.2">
      <c r="A35" s="29" t="s">
        <v>26</v>
      </c>
      <c r="B35" s="58">
        <v>220243166</v>
      </c>
      <c r="C35" s="82" t="s">
        <v>162</v>
      </c>
      <c r="D35" s="30">
        <v>4</v>
      </c>
      <c r="E35" s="31"/>
      <c r="F35" s="32"/>
      <c r="G35" s="32"/>
    </row>
    <row r="36" spans="1:7" ht="20.100000000000001" customHeight="1" x14ac:dyDescent="0.2">
      <c r="A36" s="29" t="s">
        <v>27</v>
      </c>
      <c r="B36" s="58">
        <v>200112217</v>
      </c>
      <c r="C36" s="82" t="s">
        <v>163</v>
      </c>
      <c r="D36" s="30">
        <v>4</v>
      </c>
      <c r="E36" s="31"/>
      <c r="F36" s="32"/>
      <c r="G36" s="32"/>
    </row>
    <row r="37" spans="1:7" ht="20.100000000000001" customHeight="1" x14ac:dyDescent="0.2">
      <c r="A37" s="29" t="s">
        <v>28</v>
      </c>
      <c r="B37" s="58">
        <v>200112217</v>
      </c>
      <c r="C37" s="82" t="s">
        <v>164</v>
      </c>
      <c r="D37" s="30">
        <v>4</v>
      </c>
      <c r="E37" s="31"/>
      <c r="F37" s="32"/>
      <c r="G37" s="32"/>
    </row>
    <row r="38" spans="1:7" ht="20.100000000000001" customHeight="1" x14ac:dyDescent="0.2">
      <c r="A38" s="29" t="s">
        <v>29</v>
      </c>
      <c r="B38" s="58">
        <v>200112217</v>
      </c>
      <c r="C38" s="82" t="s">
        <v>165</v>
      </c>
      <c r="D38" s="30">
        <v>2</v>
      </c>
      <c r="E38" s="31"/>
      <c r="F38" s="32"/>
      <c r="G38" s="32"/>
    </row>
    <row r="39" spans="1:7" ht="20.100000000000001" customHeight="1" x14ac:dyDescent="0.2">
      <c r="A39" s="29" t="s">
        <v>30</v>
      </c>
      <c r="B39" s="58">
        <v>200112217</v>
      </c>
      <c r="C39" s="82" t="s">
        <v>166</v>
      </c>
      <c r="D39" s="30">
        <v>4</v>
      </c>
      <c r="E39" s="31"/>
      <c r="F39" s="32"/>
      <c r="G39" s="32">
        <f t="shared" si="0"/>
        <v>0</v>
      </c>
    </row>
    <row r="40" spans="1:7" ht="20.100000000000001" customHeight="1" x14ac:dyDescent="0.2">
      <c r="A40" s="29" t="s">
        <v>31</v>
      </c>
      <c r="B40" s="58">
        <v>200112217</v>
      </c>
      <c r="C40" s="82" t="s">
        <v>167</v>
      </c>
      <c r="D40" s="30">
        <v>4</v>
      </c>
      <c r="E40" s="31"/>
      <c r="F40" s="32"/>
      <c r="G40" s="32">
        <f t="shared" si="0"/>
        <v>0</v>
      </c>
    </row>
    <row r="41" spans="1:7" ht="20.100000000000001" customHeight="1" x14ac:dyDescent="0.2">
      <c r="A41" s="29" t="s">
        <v>32</v>
      </c>
      <c r="B41" s="58">
        <v>200112216</v>
      </c>
      <c r="C41" s="82" t="s">
        <v>168</v>
      </c>
      <c r="D41" s="30">
        <v>3</v>
      </c>
      <c r="E41" s="31"/>
      <c r="F41" s="32"/>
      <c r="G41" s="32">
        <f t="shared" si="0"/>
        <v>0</v>
      </c>
    </row>
    <row r="42" spans="1:7" ht="20.100000000000001" customHeight="1" x14ac:dyDescent="0.2">
      <c r="A42" s="29" t="s">
        <v>33</v>
      </c>
      <c r="B42" s="58">
        <v>200112216</v>
      </c>
      <c r="C42" s="82" t="s">
        <v>169</v>
      </c>
      <c r="D42" s="30">
        <v>4</v>
      </c>
      <c r="E42" s="31"/>
      <c r="F42" s="32"/>
      <c r="G42" s="32">
        <f t="shared" si="0"/>
        <v>0</v>
      </c>
    </row>
    <row r="43" spans="1:7" ht="20.100000000000001" customHeight="1" x14ac:dyDescent="0.2">
      <c r="A43" s="29" t="s">
        <v>34</v>
      </c>
      <c r="B43" s="58">
        <v>200112216</v>
      </c>
      <c r="C43" s="82" t="s">
        <v>170</v>
      </c>
      <c r="D43" s="30">
        <v>2</v>
      </c>
      <c r="E43" s="31"/>
      <c r="F43" s="32"/>
      <c r="G43" s="32">
        <f t="shared" si="0"/>
        <v>0</v>
      </c>
    </row>
    <row r="44" spans="1:7" ht="20.100000000000001" customHeight="1" x14ac:dyDescent="0.2">
      <c r="A44" s="29" t="s">
        <v>35</v>
      </c>
      <c r="B44" s="58" t="s">
        <v>171</v>
      </c>
      <c r="C44" s="82" t="s">
        <v>172</v>
      </c>
      <c r="D44" s="30">
        <v>2</v>
      </c>
      <c r="E44" s="31"/>
      <c r="F44" s="32"/>
      <c r="G44" s="32">
        <f t="shared" si="0"/>
        <v>0</v>
      </c>
    </row>
    <row r="45" spans="1:7" ht="20.100000000000001" customHeight="1" x14ac:dyDescent="0.2">
      <c r="A45" s="29" t="s">
        <v>36</v>
      </c>
      <c r="B45" s="58" t="s">
        <v>173</v>
      </c>
      <c r="C45" s="82" t="s">
        <v>174</v>
      </c>
      <c r="D45" s="30">
        <v>4</v>
      </c>
      <c r="E45" s="31"/>
      <c r="F45" s="32"/>
      <c r="G45" s="32">
        <f t="shared" si="0"/>
        <v>0</v>
      </c>
    </row>
    <row r="46" spans="1:7" ht="20.100000000000001" customHeight="1" x14ac:dyDescent="0.2">
      <c r="A46" s="29" t="s">
        <v>37</v>
      </c>
      <c r="B46" s="58" t="s">
        <v>38</v>
      </c>
      <c r="C46" s="82" t="s">
        <v>175</v>
      </c>
      <c r="D46" s="30">
        <v>2</v>
      </c>
      <c r="E46" s="31"/>
      <c r="F46" s="32"/>
      <c r="G46" s="32">
        <f t="shared" si="0"/>
        <v>0</v>
      </c>
    </row>
    <row r="47" spans="1:7" ht="20.100000000000001" customHeight="1" x14ac:dyDescent="0.2">
      <c r="A47" s="29" t="s">
        <v>39</v>
      </c>
      <c r="B47" s="58" t="s">
        <v>176</v>
      </c>
      <c r="C47" s="82" t="s">
        <v>177</v>
      </c>
      <c r="D47" s="30">
        <v>2</v>
      </c>
      <c r="E47" s="31"/>
      <c r="F47" s="32"/>
      <c r="G47" s="32">
        <f t="shared" si="0"/>
        <v>0</v>
      </c>
    </row>
    <row r="48" spans="1:7" ht="20.100000000000001" customHeight="1" x14ac:dyDescent="0.2">
      <c r="A48" s="29" t="s">
        <v>40</v>
      </c>
      <c r="B48" s="58" t="s">
        <v>41</v>
      </c>
      <c r="C48" s="82" t="s">
        <v>178</v>
      </c>
      <c r="D48" s="30">
        <v>2</v>
      </c>
      <c r="E48" s="31"/>
      <c r="F48" s="32"/>
      <c r="G48" s="32">
        <f t="shared" si="0"/>
        <v>0</v>
      </c>
    </row>
    <row r="49" spans="1:7" ht="20.100000000000001" customHeight="1" x14ac:dyDescent="0.2">
      <c r="A49" s="29" t="s">
        <v>42</v>
      </c>
      <c r="B49" s="58" t="s">
        <v>43</v>
      </c>
      <c r="C49" s="82" t="s">
        <v>179</v>
      </c>
      <c r="D49" s="30">
        <v>2</v>
      </c>
      <c r="E49" s="31"/>
      <c r="F49" s="32"/>
      <c r="G49" s="32">
        <f t="shared" si="0"/>
        <v>0</v>
      </c>
    </row>
    <row r="50" spans="1:7" ht="20.100000000000001" customHeight="1" x14ac:dyDescent="0.25">
      <c r="A50" s="29"/>
      <c r="B50" s="58"/>
      <c r="C50" s="82"/>
      <c r="D50" s="46">
        <f>SUM(D26:D49)</f>
        <v>81</v>
      </c>
      <c r="E50" s="31"/>
      <c r="F50" s="32"/>
      <c r="G50" s="32"/>
    </row>
    <row r="51" spans="1:7" ht="20.100000000000001" customHeight="1" x14ac:dyDescent="0.2">
      <c r="A51" s="29" t="s">
        <v>44</v>
      </c>
      <c r="B51" s="58">
        <v>2100004807</v>
      </c>
      <c r="C51" s="81" t="s">
        <v>180</v>
      </c>
      <c r="D51" s="30">
        <v>6</v>
      </c>
      <c r="E51" s="31"/>
      <c r="F51" s="32"/>
      <c r="G51" s="32"/>
    </row>
    <row r="52" spans="1:7" ht="20.100000000000001" customHeight="1" x14ac:dyDescent="0.2">
      <c r="A52" s="29" t="s">
        <v>45</v>
      </c>
      <c r="B52" s="58">
        <v>2100010641</v>
      </c>
      <c r="C52" s="81" t="s">
        <v>181</v>
      </c>
      <c r="D52" s="30">
        <v>6</v>
      </c>
      <c r="E52" s="31"/>
      <c r="F52" s="32"/>
      <c r="G52" s="32">
        <f t="shared" si="0"/>
        <v>0</v>
      </c>
    </row>
    <row r="53" spans="1:7" ht="20.100000000000001" customHeight="1" x14ac:dyDescent="0.2">
      <c r="A53" s="29" t="s">
        <v>46</v>
      </c>
      <c r="B53" s="58">
        <v>2100017399</v>
      </c>
      <c r="C53" s="81" t="s">
        <v>182</v>
      </c>
      <c r="D53" s="30">
        <v>6</v>
      </c>
      <c r="E53" s="31"/>
      <c r="F53" s="32"/>
      <c r="G53" s="32">
        <f t="shared" si="0"/>
        <v>0</v>
      </c>
    </row>
    <row r="54" spans="1:7" ht="20.100000000000001" customHeight="1" x14ac:dyDescent="0.2">
      <c r="A54" s="29" t="s">
        <v>47</v>
      </c>
      <c r="B54" s="58">
        <v>2100017484</v>
      </c>
      <c r="C54" s="81" t="s">
        <v>183</v>
      </c>
      <c r="D54" s="30">
        <v>6</v>
      </c>
      <c r="E54" s="31"/>
      <c r="F54" s="32"/>
      <c r="G54" s="32"/>
    </row>
    <row r="55" spans="1:7" ht="20.100000000000001" customHeight="1" x14ac:dyDescent="0.2">
      <c r="A55" s="29" t="s">
        <v>48</v>
      </c>
      <c r="B55" s="58">
        <v>2100017484</v>
      </c>
      <c r="C55" s="81" t="s">
        <v>184</v>
      </c>
      <c r="D55" s="30">
        <v>6</v>
      </c>
      <c r="E55" s="31"/>
      <c r="F55" s="32"/>
      <c r="G55" s="32">
        <f t="shared" si="0"/>
        <v>0</v>
      </c>
    </row>
    <row r="56" spans="1:7" ht="20.100000000000001" customHeight="1" x14ac:dyDescent="0.2">
      <c r="A56" s="29" t="s">
        <v>49</v>
      </c>
      <c r="B56" s="58" t="s">
        <v>50</v>
      </c>
      <c r="C56" s="81" t="s">
        <v>185</v>
      </c>
      <c r="D56" s="30">
        <v>6</v>
      </c>
      <c r="E56" s="31"/>
      <c r="F56" s="32"/>
      <c r="G56" s="32">
        <f t="shared" si="0"/>
        <v>0</v>
      </c>
    </row>
    <row r="57" spans="1:7" ht="20.100000000000001" customHeight="1" x14ac:dyDescent="0.2">
      <c r="A57" s="29" t="s">
        <v>51</v>
      </c>
      <c r="B57" s="58" t="s">
        <v>50</v>
      </c>
      <c r="C57" s="81" t="s">
        <v>186</v>
      </c>
      <c r="D57" s="30">
        <v>6</v>
      </c>
      <c r="E57" s="31"/>
      <c r="F57" s="32"/>
      <c r="G57" s="32">
        <f t="shared" si="0"/>
        <v>0</v>
      </c>
    </row>
    <row r="58" spans="1:7" ht="20.100000000000001" customHeight="1" x14ac:dyDescent="0.2">
      <c r="A58" s="29" t="s">
        <v>52</v>
      </c>
      <c r="B58" s="58" t="s">
        <v>53</v>
      </c>
      <c r="C58" s="81" t="s">
        <v>187</v>
      </c>
      <c r="D58" s="30">
        <v>6</v>
      </c>
      <c r="E58" s="31"/>
      <c r="F58" s="32"/>
      <c r="G58" s="32">
        <f t="shared" si="0"/>
        <v>0</v>
      </c>
    </row>
    <row r="59" spans="1:7" ht="20.100000000000001" customHeight="1" x14ac:dyDescent="0.2">
      <c r="A59" s="29" t="s">
        <v>54</v>
      </c>
      <c r="B59" s="58" t="s">
        <v>55</v>
      </c>
      <c r="C59" s="81" t="s">
        <v>188</v>
      </c>
      <c r="D59" s="30">
        <v>6</v>
      </c>
      <c r="E59" s="31"/>
      <c r="F59" s="32"/>
      <c r="G59" s="32">
        <f t="shared" si="0"/>
        <v>0</v>
      </c>
    </row>
    <row r="60" spans="1:7" ht="20.100000000000001" customHeight="1" x14ac:dyDescent="0.2">
      <c r="A60" s="29" t="s">
        <v>56</v>
      </c>
      <c r="B60" s="58" t="s">
        <v>57</v>
      </c>
      <c r="C60" s="81" t="s">
        <v>189</v>
      </c>
      <c r="D60" s="30">
        <v>6</v>
      </c>
      <c r="E60" s="31"/>
      <c r="F60" s="32"/>
      <c r="G60" s="32">
        <f t="shared" si="0"/>
        <v>0</v>
      </c>
    </row>
    <row r="61" spans="1:7" ht="20.100000000000001" customHeight="1" x14ac:dyDescent="0.2">
      <c r="A61" s="29" t="s">
        <v>58</v>
      </c>
      <c r="B61" s="58" t="s">
        <v>59</v>
      </c>
      <c r="C61" s="81" t="s">
        <v>190</v>
      </c>
      <c r="D61" s="30">
        <v>6</v>
      </c>
      <c r="E61" s="31"/>
      <c r="F61" s="32"/>
      <c r="G61" s="32">
        <f t="shared" si="0"/>
        <v>0</v>
      </c>
    </row>
    <row r="62" spans="1:7" ht="20.100000000000001" customHeight="1" x14ac:dyDescent="0.2">
      <c r="A62" s="29" t="s">
        <v>60</v>
      </c>
      <c r="B62" s="58" t="s">
        <v>61</v>
      </c>
      <c r="C62" s="81" t="s">
        <v>191</v>
      </c>
      <c r="D62" s="30">
        <v>6</v>
      </c>
      <c r="E62" s="31"/>
      <c r="F62" s="32"/>
      <c r="G62" s="32">
        <f t="shared" si="0"/>
        <v>0</v>
      </c>
    </row>
    <row r="63" spans="1:7" ht="20.100000000000001" customHeight="1" x14ac:dyDescent="0.2">
      <c r="A63" s="29" t="s">
        <v>62</v>
      </c>
      <c r="B63" s="58" t="s">
        <v>63</v>
      </c>
      <c r="C63" s="81" t="s">
        <v>192</v>
      </c>
      <c r="D63" s="30">
        <v>4</v>
      </c>
      <c r="E63" s="31"/>
      <c r="F63" s="32"/>
      <c r="G63" s="32">
        <f t="shared" si="0"/>
        <v>0</v>
      </c>
    </row>
    <row r="64" spans="1:7" ht="20.100000000000001" customHeight="1" x14ac:dyDescent="0.2">
      <c r="A64" s="29" t="s">
        <v>62</v>
      </c>
      <c r="B64" s="58">
        <v>2300019346</v>
      </c>
      <c r="C64" s="81" t="s">
        <v>192</v>
      </c>
      <c r="D64" s="30">
        <v>2</v>
      </c>
      <c r="E64" s="31"/>
      <c r="F64" s="32"/>
      <c r="G64" s="32">
        <f t="shared" si="0"/>
        <v>0</v>
      </c>
    </row>
    <row r="65" spans="1:7" ht="20.100000000000001" customHeight="1" x14ac:dyDescent="0.2">
      <c r="A65" s="29" t="s">
        <v>64</v>
      </c>
      <c r="B65" s="58" t="s">
        <v>65</v>
      </c>
      <c r="C65" s="81" t="s">
        <v>193</v>
      </c>
      <c r="D65" s="30">
        <v>6</v>
      </c>
      <c r="E65" s="31"/>
      <c r="F65" s="32"/>
      <c r="G65" s="32">
        <f t="shared" si="0"/>
        <v>0</v>
      </c>
    </row>
    <row r="66" spans="1:7" ht="20.100000000000001" customHeight="1" x14ac:dyDescent="0.2">
      <c r="A66" s="29" t="s">
        <v>66</v>
      </c>
      <c r="B66" s="58">
        <v>2200184355</v>
      </c>
      <c r="C66" s="81" t="s">
        <v>194</v>
      </c>
      <c r="D66" s="30">
        <v>5</v>
      </c>
      <c r="E66" s="51"/>
      <c r="F66" s="32"/>
      <c r="G66" s="32">
        <f t="shared" si="0"/>
        <v>0</v>
      </c>
    </row>
    <row r="67" spans="1:7" ht="20.100000000000001" customHeight="1" x14ac:dyDescent="0.2">
      <c r="A67" s="29" t="s">
        <v>66</v>
      </c>
      <c r="B67" s="58">
        <v>2300059250</v>
      </c>
      <c r="C67" s="81" t="s">
        <v>194</v>
      </c>
      <c r="D67" s="30">
        <v>1</v>
      </c>
      <c r="E67" s="51"/>
      <c r="F67" s="32"/>
      <c r="G67" s="32"/>
    </row>
    <row r="68" spans="1:7" ht="20.100000000000001" customHeight="1" x14ac:dyDescent="0.2">
      <c r="A68" s="29" t="s">
        <v>67</v>
      </c>
      <c r="B68" s="58" t="s">
        <v>68</v>
      </c>
      <c r="C68" s="81" t="s">
        <v>195</v>
      </c>
      <c r="D68" s="30">
        <v>1</v>
      </c>
      <c r="E68" s="31"/>
      <c r="F68" s="32"/>
      <c r="G68" s="32">
        <f t="shared" si="0"/>
        <v>0</v>
      </c>
    </row>
    <row r="69" spans="1:7" ht="20.100000000000001" customHeight="1" x14ac:dyDescent="0.2">
      <c r="A69" s="29" t="s">
        <v>69</v>
      </c>
      <c r="B69" s="58" t="s">
        <v>70</v>
      </c>
      <c r="C69" s="81" t="s">
        <v>196</v>
      </c>
      <c r="D69" s="30">
        <v>4</v>
      </c>
      <c r="E69" s="31"/>
      <c r="F69" s="32"/>
      <c r="G69" s="32">
        <f t="shared" si="0"/>
        <v>0</v>
      </c>
    </row>
    <row r="70" spans="1:7" ht="20.100000000000001" customHeight="1" x14ac:dyDescent="0.2">
      <c r="A70" s="29" t="s">
        <v>72</v>
      </c>
      <c r="B70" s="58" t="s">
        <v>71</v>
      </c>
      <c r="C70" s="81" t="s">
        <v>197</v>
      </c>
      <c r="D70" s="30">
        <v>2</v>
      </c>
      <c r="E70" s="31"/>
      <c r="F70" s="32"/>
      <c r="G70" s="32">
        <f t="shared" si="0"/>
        <v>0</v>
      </c>
    </row>
    <row r="71" spans="1:7" ht="20.100000000000001" customHeight="1" x14ac:dyDescent="0.2">
      <c r="A71" s="29" t="s">
        <v>73</v>
      </c>
      <c r="B71" s="58" t="s">
        <v>74</v>
      </c>
      <c r="C71" s="81" t="s">
        <v>198</v>
      </c>
      <c r="D71" s="30">
        <v>2</v>
      </c>
      <c r="E71" s="31"/>
      <c r="F71" s="32"/>
      <c r="G71" s="32">
        <f t="shared" si="0"/>
        <v>0</v>
      </c>
    </row>
    <row r="72" spans="1:7" ht="20.100000000000001" customHeight="1" x14ac:dyDescent="0.2">
      <c r="A72" s="29" t="s">
        <v>75</v>
      </c>
      <c r="B72" s="58">
        <v>2100028611</v>
      </c>
      <c r="C72" s="81" t="s">
        <v>199</v>
      </c>
      <c r="D72" s="30">
        <v>6</v>
      </c>
      <c r="E72" s="31"/>
      <c r="F72" s="32"/>
      <c r="G72" s="32">
        <f t="shared" si="0"/>
        <v>0</v>
      </c>
    </row>
    <row r="73" spans="1:7" ht="20.100000000000001" customHeight="1" x14ac:dyDescent="0.2">
      <c r="A73" s="33" t="s">
        <v>76</v>
      </c>
      <c r="B73" s="58">
        <v>2100010645</v>
      </c>
      <c r="C73" s="81" t="s">
        <v>235</v>
      </c>
      <c r="D73" s="30">
        <v>4</v>
      </c>
      <c r="E73" s="31"/>
      <c r="F73" s="32"/>
      <c r="G73" s="32">
        <f t="shared" si="0"/>
        <v>0</v>
      </c>
    </row>
    <row r="74" spans="1:7" ht="20.100000000000001" customHeight="1" x14ac:dyDescent="0.2">
      <c r="A74" s="29" t="s">
        <v>77</v>
      </c>
      <c r="B74" s="58">
        <v>2100007516</v>
      </c>
      <c r="C74" s="81" t="s">
        <v>200</v>
      </c>
      <c r="D74" s="30">
        <v>4</v>
      </c>
      <c r="E74" s="31"/>
      <c r="F74" s="32"/>
      <c r="G74" s="32">
        <f t="shared" si="0"/>
        <v>0</v>
      </c>
    </row>
    <row r="75" spans="1:7" ht="20.100000000000001" customHeight="1" x14ac:dyDescent="0.2">
      <c r="A75" s="29" t="s">
        <v>78</v>
      </c>
      <c r="B75" s="58">
        <v>2100023365</v>
      </c>
      <c r="C75" s="81" t="s">
        <v>201</v>
      </c>
      <c r="D75" s="30">
        <v>4</v>
      </c>
      <c r="E75" s="31"/>
      <c r="F75" s="32"/>
      <c r="G75" s="32">
        <f t="shared" si="0"/>
        <v>0</v>
      </c>
    </row>
    <row r="76" spans="1:7" ht="20.100000000000001" customHeight="1" x14ac:dyDescent="0.2">
      <c r="A76" s="29" t="s">
        <v>79</v>
      </c>
      <c r="B76" s="58">
        <v>2100007744</v>
      </c>
      <c r="C76" s="81" t="s">
        <v>202</v>
      </c>
      <c r="D76" s="30">
        <v>4</v>
      </c>
      <c r="E76" s="31"/>
      <c r="F76" s="32"/>
      <c r="G76" s="32">
        <f t="shared" si="0"/>
        <v>0</v>
      </c>
    </row>
    <row r="77" spans="1:7" ht="20.100000000000001" customHeight="1" x14ac:dyDescent="0.25">
      <c r="A77" s="29"/>
      <c r="B77" s="58"/>
      <c r="C77" s="81"/>
      <c r="D77" s="46">
        <f>SUM(D51:D76)</f>
        <v>121</v>
      </c>
      <c r="E77" s="31"/>
      <c r="F77" s="32"/>
      <c r="G77" s="32"/>
    </row>
    <row r="78" spans="1:7" ht="20.100000000000001" customHeight="1" x14ac:dyDescent="0.2">
      <c r="A78" s="33" t="s">
        <v>80</v>
      </c>
      <c r="B78" s="58" t="s">
        <v>203</v>
      </c>
      <c r="C78" s="81" t="s">
        <v>204</v>
      </c>
      <c r="D78" s="30">
        <v>2</v>
      </c>
      <c r="E78" s="31"/>
      <c r="F78" s="32"/>
      <c r="G78" s="32">
        <f t="shared" si="0"/>
        <v>0</v>
      </c>
    </row>
    <row r="79" spans="1:7" ht="20.100000000000001" customHeight="1" x14ac:dyDescent="0.2">
      <c r="A79" s="33" t="s">
        <v>81</v>
      </c>
      <c r="B79" s="58" t="s">
        <v>82</v>
      </c>
      <c r="C79" s="81" t="s">
        <v>236</v>
      </c>
      <c r="D79" s="30">
        <v>2</v>
      </c>
      <c r="E79" s="31"/>
      <c r="F79" s="32"/>
      <c r="G79" s="32">
        <f t="shared" si="0"/>
        <v>0</v>
      </c>
    </row>
    <row r="80" spans="1:7" ht="20.100000000000001" customHeight="1" x14ac:dyDescent="0.2">
      <c r="A80" s="33" t="s">
        <v>83</v>
      </c>
      <c r="B80" s="58" t="s">
        <v>84</v>
      </c>
      <c r="C80" s="81" t="s">
        <v>205</v>
      </c>
      <c r="D80" s="30">
        <v>2</v>
      </c>
      <c r="E80" s="31"/>
      <c r="F80" s="32"/>
      <c r="G80" s="32"/>
    </row>
    <row r="81" spans="1:7" ht="20.100000000000001" customHeight="1" x14ac:dyDescent="0.2">
      <c r="A81" s="33" t="s">
        <v>85</v>
      </c>
      <c r="B81" s="58" t="s">
        <v>86</v>
      </c>
      <c r="C81" s="81" t="s">
        <v>206</v>
      </c>
      <c r="D81" s="30">
        <v>2</v>
      </c>
      <c r="E81" s="31"/>
      <c r="F81" s="32"/>
      <c r="G81" s="32"/>
    </row>
    <row r="82" spans="1:7" ht="20.100000000000001" customHeight="1" x14ac:dyDescent="0.2">
      <c r="A82" s="33" t="s">
        <v>87</v>
      </c>
      <c r="B82" s="58" t="s">
        <v>88</v>
      </c>
      <c r="C82" s="81" t="s">
        <v>207</v>
      </c>
      <c r="D82" s="30">
        <v>2</v>
      </c>
      <c r="E82" s="31"/>
      <c r="F82" s="32"/>
      <c r="G82" s="32"/>
    </row>
    <row r="83" spans="1:7" ht="20.100000000000001" customHeight="1" x14ac:dyDescent="0.2">
      <c r="A83" s="33" t="s">
        <v>89</v>
      </c>
      <c r="B83" s="58" t="s">
        <v>90</v>
      </c>
      <c r="C83" s="81" t="s">
        <v>208</v>
      </c>
      <c r="D83" s="30">
        <v>2</v>
      </c>
      <c r="E83" s="31"/>
      <c r="F83" s="32"/>
      <c r="G83" s="32"/>
    </row>
    <row r="84" spans="1:7" ht="20.100000000000001" customHeight="1" x14ac:dyDescent="0.2">
      <c r="A84" s="33" t="s">
        <v>91</v>
      </c>
      <c r="B84" s="58" t="s">
        <v>92</v>
      </c>
      <c r="C84" s="81" t="s">
        <v>209</v>
      </c>
      <c r="D84" s="30">
        <v>2</v>
      </c>
      <c r="E84" s="31"/>
      <c r="F84" s="32"/>
      <c r="G84" s="32"/>
    </row>
    <row r="85" spans="1:7" ht="20.100000000000001" customHeight="1" x14ac:dyDescent="0.2">
      <c r="A85" s="33" t="s">
        <v>93</v>
      </c>
      <c r="B85" s="58" t="s">
        <v>94</v>
      </c>
      <c r="C85" s="81" t="s">
        <v>210</v>
      </c>
      <c r="D85" s="30">
        <v>2</v>
      </c>
      <c r="E85" s="31"/>
      <c r="F85" s="32"/>
      <c r="G85" s="32"/>
    </row>
    <row r="86" spans="1:7" ht="20.100000000000001" customHeight="1" x14ac:dyDescent="0.2">
      <c r="A86" s="33" t="s">
        <v>95</v>
      </c>
      <c r="B86" s="58" t="s">
        <v>96</v>
      </c>
      <c r="C86" s="81" t="s">
        <v>211</v>
      </c>
      <c r="D86" s="30">
        <v>4</v>
      </c>
      <c r="E86" s="31"/>
      <c r="F86" s="32"/>
      <c r="G86" s="32">
        <f t="shared" si="0"/>
        <v>0</v>
      </c>
    </row>
    <row r="87" spans="1:7" ht="20.100000000000001" customHeight="1" x14ac:dyDescent="0.25">
      <c r="A87" s="33"/>
      <c r="B87" s="58"/>
      <c r="C87" s="81"/>
      <c r="D87" s="46">
        <f>SUM(D78:D86)</f>
        <v>20</v>
      </c>
      <c r="E87" s="31"/>
      <c r="F87" s="32"/>
      <c r="G87" s="32"/>
    </row>
    <row r="88" spans="1:7" ht="20.100000000000001" customHeight="1" x14ac:dyDescent="0.2">
      <c r="A88" s="29" t="s">
        <v>152</v>
      </c>
      <c r="B88" s="58">
        <v>210228152</v>
      </c>
      <c r="C88" s="81" t="s">
        <v>237</v>
      </c>
      <c r="D88" s="30">
        <v>6</v>
      </c>
      <c r="E88" s="31"/>
      <c r="F88" s="31"/>
      <c r="G88" s="31"/>
    </row>
    <row r="89" spans="1:7" ht="20.100000000000001" customHeight="1" x14ac:dyDescent="0.2">
      <c r="A89" s="64"/>
      <c r="C89" s="65"/>
      <c r="D89" s="66"/>
      <c r="G89" s="67"/>
    </row>
    <row r="90" spans="1:7" ht="20.100000000000001" customHeight="1" x14ac:dyDescent="0.2">
      <c r="A90" s="64"/>
      <c r="C90" s="65"/>
      <c r="D90" s="66"/>
      <c r="G90" s="67"/>
    </row>
    <row r="91" spans="1:7" ht="20.100000000000001" customHeight="1" x14ac:dyDescent="0.2">
      <c r="A91" s="64"/>
      <c r="C91" s="65"/>
      <c r="D91" s="66"/>
      <c r="G91" s="67"/>
    </row>
    <row r="92" spans="1:7" ht="20.100000000000001" customHeight="1" x14ac:dyDescent="0.2">
      <c r="A92" s="64"/>
      <c r="C92" s="65"/>
      <c r="D92" s="66"/>
      <c r="G92" s="67"/>
    </row>
    <row r="93" spans="1:7" ht="20.100000000000001" customHeight="1" x14ac:dyDescent="0.2">
      <c r="A93" s="64"/>
      <c r="C93" s="65"/>
      <c r="D93" s="66"/>
      <c r="G93" s="67"/>
    </row>
    <row r="94" spans="1:7" ht="20.100000000000001" customHeight="1" x14ac:dyDescent="0.2">
      <c r="A94" s="64"/>
      <c r="C94" s="65"/>
      <c r="D94" s="66"/>
      <c r="G94" s="67"/>
    </row>
    <row r="95" spans="1:7" ht="20.100000000000001" customHeight="1" x14ac:dyDescent="0.2">
      <c r="A95" s="64"/>
      <c r="C95" s="65"/>
      <c r="D95" s="66"/>
      <c r="G95" s="67"/>
    </row>
    <row r="96" spans="1:7" ht="20.100000000000001" customHeight="1" x14ac:dyDescent="0.2">
      <c r="A96" s="64"/>
      <c r="C96" s="65"/>
      <c r="D96" s="66"/>
      <c r="G96" s="67"/>
    </row>
    <row r="97" spans="1:7" ht="20.100000000000001" customHeight="1" x14ac:dyDescent="0.25">
      <c r="B97" s="52"/>
      <c r="C97" s="36"/>
      <c r="D97" s="37"/>
      <c r="F97" s="34" t="s">
        <v>97</v>
      </c>
      <c r="G97" s="47">
        <f>SUM(G26:G86)</f>
        <v>0</v>
      </c>
    </row>
    <row r="98" spans="1:7" ht="20.100000000000001" customHeight="1" x14ac:dyDescent="0.25">
      <c r="B98" s="52"/>
      <c r="C98" s="36"/>
      <c r="D98" s="37"/>
      <c r="F98" s="34" t="s">
        <v>98</v>
      </c>
      <c r="G98" s="35">
        <f>+G97*0.12</f>
        <v>0</v>
      </c>
    </row>
    <row r="99" spans="1:7" ht="20.100000000000001" customHeight="1" x14ac:dyDescent="0.25">
      <c r="A99" s="37"/>
      <c r="B99" s="52"/>
      <c r="C99" s="36"/>
      <c r="F99" s="34" t="s">
        <v>99</v>
      </c>
      <c r="G99" s="35">
        <f>+G97+G98</f>
        <v>0</v>
      </c>
    </row>
    <row r="100" spans="1:7" ht="20.100000000000001" customHeight="1" x14ac:dyDescent="0.25">
      <c r="B100" s="53"/>
      <c r="C100" s="56" t="s">
        <v>142</v>
      </c>
    </row>
    <row r="101" spans="1:7" ht="20.100000000000001" customHeight="1" x14ac:dyDescent="0.3">
      <c r="B101" s="38" t="s">
        <v>14</v>
      </c>
      <c r="C101" s="38" t="s">
        <v>100</v>
      </c>
    </row>
    <row r="102" spans="1:7" ht="20.100000000000001" customHeight="1" x14ac:dyDescent="0.25">
      <c r="B102" s="57"/>
      <c r="C102" s="57" t="s">
        <v>101</v>
      </c>
    </row>
    <row r="103" spans="1:7" ht="20.100000000000001" customHeight="1" x14ac:dyDescent="0.2">
      <c r="B103" s="60">
        <v>2</v>
      </c>
      <c r="C103" s="81" t="s">
        <v>143</v>
      </c>
    </row>
    <row r="104" spans="1:7" ht="20.100000000000001" customHeight="1" x14ac:dyDescent="0.2">
      <c r="B104" s="60">
        <v>2</v>
      </c>
      <c r="C104" s="81" t="s">
        <v>144</v>
      </c>
    </row>
    <row r="105" spans="1:7" ht="20.100000000000001" customHeight="1" x14ac:dyDescent="0.2">
      <c r="B105" s="60">
        <v>2</v>
      </c>
      <c r="C105" s="81" t="s">
        <v>102</v>
      </c>
    </row>
    <row r="106" spans="1:7" ht="20.100000000000001" customHeight="1" x14ac:dyDescent="0.2">
      <c r="B106" s="60">
        <v>1</v>
      </c>
      <c r="C106" s="81" t="s">
        <v>145</v>
      </c>
    </row>
    <row r="107" spans="1:7" ht="20.100000000000001" customHeight="1" x14ac:dyDescent="0.2">
      <c r="B107" s="60">
        <v>1</v>
      </c>
      <c r="C107" s="81" t="s">
        <v>103</v>
      </c>
    </row>
    <row r="108" spans="1:7" ht="20.100000000000001" customHeight="1" x14ac:dyDescent="0.2">
      <c r="B108" s="60">
        <v>1</v>
      </c>
      <c r="C108" s="81" t="s">
        <v>104</v>
      </c>
    </row>
    <row r="109" spans="1:7" ht="20.100000000000001" customHeight="1" x14ac:dyDescent="0.2">
      <c r="B109" s="60">
        <v>1</v>
      </c>
      <c r="C109" s="81" t="s">
        <v>105</v>
      </c>
    </row>
    <row r="110" spans="1:7" ht="20.100000000000001" customHeight="1" x14ac:dyDescent="0.2">
      <c r="B110" s="60">
        <v>2</v>
      </c>
      <c r="C110" s="81" t="s">
        <v>106</v>
      </c>
    </row>
    <row r="111" spans="1:7" ht="20.100000000000001" customHeight="1" x14ac:dyDescent="0.2">
      <c r="B111" s="60">
        <v>1</v>
      </c>
      <c r="C111" s="81" t="s">
        <v>107</v>
      </c>
    </row>
    <row r="112" spans="1:7" ht="20.100000000000001" customHeight="1" x14ac:dyDescent="0.2">
      <c r="B112" s="60">
        <v>1</v>
      </c>
      <c r="C112" s="81" t="s">
        <v>108</v>
      </c>
    </row>
    <row r="113" spans="2:3" ht="20.100000000000001" customHeight="1" x14ac:dyDescent="0.2">
      <c r="B113" s="60">
        <v>1</v>
      </c>
      <c r="C113" s="81" t="s">
        <v>109</v>
      </c>
    </row>
    <row r="114" spans="2:3" ht="20.100000000000001" customHeight="1" x14ac:dyDescent="0.2">
      <c r="B114" s="60">
        <v>2</v>
      </c>
      <c r="C114" s="81" t="s">
        <v>110</v>
      </c>
    </row>
    <row r="115" spans="2:3" ht="20.100000000000001" customHeight="1" x14ac:dyDescent="0.2">
      <c r="B115" s="60">
        <v>1</v>
      </c>
      <c r="C115" s="81" t="s">
        <v>111</v>
      </c>
    </row>
    <row r="116" spans="2:3" ht="20.100000000000001" customHeight="1" x14ac:dyDescent="0.2">
      <c r="B116" s="60">
        <v>1</v>
      </c>
      <c r="C116" s="81" t="s">
        <v>146</v>
      </c>
    </row>
    <row r="117" spans="2:3" ht="20.100000000000001" customHeight="1" x14ac:dyDescent="0.2">
      <c r="B117" s="60">
        <v>2</v>
      </c>
      <c r="C117" s="81" t="s">
        <v>112</v>
      </c>
    </row>
    <row r="118" spans="2:3" ht="20.100000000000001" customHeight="1" x14ac:dyDescent="0.2">
      <c r="B118" s="60">
        <v>2</v>
      </c>
      <c r="C118" s="81" t="s">
        <v>113</v>
      </c>
    </row>
    <row r="119" spans="2:3" ht="20.100000000000001" customHeight="1" x14ac:dyDescent="0.2">
      <c r="B119" s="60">
        <v>1</v>
      </c>
      <c r="C119" s="81" t="s">
        <v>114</v>
      </c>
    </row>
    <row r="120" spans="2:3" ht="20.100000000000001" customHeight="1" x14ac:dyDescent="0.2">
      <c r="B120" s="60">
        <v>2</v>
      </c>
      <c r="C120" s="81" t="s">
        <v>115</v>
      </c>
    </row>
    <row r="121" spans="2:3" ht="20.100000000000001" customHeight="1" x14ac:dyDescent="0.2">
      <c r="B121" s="60">
        <v>1</v>
      </c>
      <c r="C121" s="81" t="s">
        <v>238</v>
      </c>
    </row>
    <row r="122" spans="2:3" ht="20.100000000000001" customHeight="1" x14ac:dyDescent="0.2">
      <c r="B122" s="60">
        <v>3</v>
      </c>
      <c r="C122" s="81" t="s">
        <v>116</v>
      </c>
    </row>
    <row r="123" spans="2:3" ht="20.100000000000001" customHeight="1" x14ac:dyDescent="0.2">
      <c r="B123" s="60">
        <v>1</v>
      </c>
      <c r="C123" s="81" t="s">
        <v>147</v>
      </c>
    </row>
    <row r="124" spans="2:3" ht="20.100000000000001" customHeight="1" x14ac:dyDescent="0.2">
      <c r="B124" s="60">
        <v>1</v>
      </c>
      <c r="C124" s="81" t="s">
        <v>148</v>
      </c>
    </row>
    <row r="125" spans="2:3" ht="20.100000000000001" customHeight="1" x14ac:dyDescent="0.2">
      <c r="B125" s="60"/>
      <c r="C125" s="81" t="s">
        <v>117</v>
      </c>
    </row>
    <row r="126" spans="2:3" ht="20.100000000000001" customHeight="1" x14ac:dyDescent="0.25">
      <c r="B126" s="57">
        <f>SUM(B103:B125)</f>
        <v>32</v>
      </c>
      <c r="C126" s="81"/>
    </row>
    <row r="127" spans="2:3" ht="20.100000000000001" customHeight="1" x14ac:dyDescent="0.25">
      <c r="B127" s="57"/>
      <c r="C127" s="57" t="s">
        <v>118</v>
      </c>
    </row>
    <row r="128" spans="2:3" ht="20.100000000000001" customHeight="1" x14ac:dyDescent="0.2">
      <c r="B128" s="60">
        <v>1</v>
      </c>
      <c r="C128" s="81" t="s">
        <v>119</v>
      </c>
    </row>
    <row r="129" spans="2:3" ht="20.100000000000001" customHeight="1" x14ac:dyDescent="0.2">
      <c r="B129" s="60">
        <v>1</v>
      </c>
      <c r="C129" s="81" t="s">
        <v>120</v>
      </c>
    </row>
    <row r="130" spans="2:3" ht="20.100000000000001" customHeight="1" x14ac:dyDescent="0.2">
      <c r="B130" s="60">
        <v>2</v>
      </c>
      <c r="C130" s="81" t="s">
        <v>121</v>
      </c>
    </row>
    <row r="131" spans="2:3" ht="20.100000000000001" customHeight="1" x14ac:dyDescent="0.2">
      <c r="B131" s="60">
        <v>1</v>
      </c>
      <c r="C131" s="81" t="s">
        <v>151</v>
      </c>
    </row>
    <row r="132" spans="2:3" ht="20.100000000000001" customHeight="1" x14ac:dyDescent="0.2">
      <c r="B132" s="60">
        <v>1</v>
      </c>
      <c r="C132" s="81" t="s">
        <v>122</v>
      </c>
    </row>
    <row r="133" spans="2:3" ht="20.100000000000001" customHeight="1" x14ac:dyDescent="0.2">
      <c r="B133" s="60">
        <v>1</v>
      </c>
      <c r="C133" s="81" t="s">
        <v>123</v>
      </c>
    </row>
    <row r="134" spans="2:3" ht="20.100000000000001" customHeight="1" x14ac:dyDescent="0.2">
      <c r="B134" s="60">
        <v>1</v>
      </c>
      <c r="C134" s="81" t="s">
        <v>124</v>
      </c>
    </row>
    <row r="135" spans="2:3" ht="20.100000000000001" customHeight="1" x14ac:dyDescent="0.2">
      <c r="B135" s="60">
        <v>1</v>
      </c>
      <c r="C135" s="81" t="s">
        <v>149</v>
      </c>
    </row>
    <row r="136" spans="2:3" ht="20.100000000000001" customHeight="1" x14ac:dyDescent="0.2">
      <c r="B136" s="60">
        <v>1</v>
      </c>
      <c r="C136" s="81" t="s">
        <v>125</v>
      </c>
    </row>
    <row r="137" spans="2:3" ht="20.100000000000001" customHeight="1" x14ac:dyDescent="0.2">
      <c r="B137" s="60">
        <v>1</v>
      </c>
      <c r="C137" s="81" t="s">
        <v>126</v>
      </c>
    </row>
    <row r="138" spans="2:3" ht="20.100000000000001" customHeight="1" x14ac:dyDescent="0.2">
      <c r="B138" s="60">
        <v>2</v>
      </c>
      <c r="C138" s="81" t="s">
        <v>127</v>
      </c>
    </row>
    <row r="139" spans="2:3" ht="20.100000000000001" customHeight="1" x14ac:dyDescent="0.2">
      <c r="B139" s="60">
        <v>1</v>
      </c>
      <c r="C139" s="81" t="s">
        <v>128</v>
      </c>
    </row>
    <row r="140" spans="2:3" ht="20.100000000000001" customHeight="1" x14ac:dyDescent="0.2">
      <c r="B140" s="60">
        <v>2</v>
      </c>
      <c r="C140" s="81" t="s">
        <v>129</v>
      </c>
    </row>
    <row r="141" spans="2:3" ht="20.100000000000001" customHeight="1" x14ac:dyDescent="0.2">
      <c r="B141" s="60">
        <v>2</v>
      </c>
      <c r="C141" s="81" t="s">
        <v>130</v>
      </c>
    </row>
    <row r="142" spans="2:3" ht="20.100000000000001" customHeight="1" x14ac:dyDescent="0.2">
      <c r="B142" s="60">
        <v>1</v>
      </c>
      <c r="C142" s="81" t="s">
        <v>131</v>
      </c>
    </row>
    <row r="143" spans="2:3" ht="20.100000000000001" customHeight="1" x14ac:dyDescent="0.25">
      <c r="B143" s="57">
        <f>SUM(B128:B142)</f>
        <v>19</v>
      </c>
      <c r="C143" s="81"/>
    </row>
    <row r="144" spans="2:3" customFormat="1" ht="15" x14ac:dyDescent="0.25">
      <c r="B144" s="53"/>
    </row>
    <row r="145" spans="1:8" customFormat="1" ht="15.75" x14ac:dyDescent="0.25">
      <c r="B145" s="58">
        <v>1</v>
      </c>
      <c r="C145" s="31" t="s">
        <v>132</v>
      </c>
    </row>
    <row r="146" spans="1:8" customFormat="1" ht="15.75" x14ac:dyDescent="0.25">
      <c r="B146" s="58">
        <v>6</v>
      </c>
      <c r="C146" s="31" t="s">
        <v>133</v>
      </c>
    </row>
    <row r="147" spans="1:8" customFormat="1" ht="15.75" x14ac:dyDescent="0.25">
      <c r="B147" s="58">
        <v>1</v>
      </c>
      <c r="C147" s="31" t="s">
        <v>134</v>
      </c>
    </row>
    <row r="148" spans="1:8" customFormat="1" ht="15.75" x14ac:dyDescent="0.25">
      <c r="B148" s="58">
        <v>1</v>
      </c>
      <c r="C148" s="31" t="s">
        <v>135</v>
      </c>
    </row>
    <row r="149" spans="1:8" customFormat="1" ht="15.75" x14ac:dyDescent="0.25">
      <c r="B149" s="58">
        <v>1</v>
      </c>
      <c r="C149" s="31" t="s">
        <v>136</v>
      </c>
    </row>
    <row r="150" spans="1:8" customFormat="1" ht="15.75" x14ac:dyDescent="0.25">
      <c r="B150" s="58">
        <v>2</v>
      </c>
      <c r="C150" s="31" t="s">
        <v>137</v>
      </c>
    </row>
    <row r="151" spans="1:8" customFormat="1" ht="15.75" x14ac:dyDescent="0.25">
      <c r="B151" s="59">
        <f>SUM(B145:B150)</f>
        <v>12</v>
      </c>
      <c r="C151" s="31"/>
    </row>
    <row r="152" spans="1:8" customFormat="1" ht="15" x14ac:dyDescent="0.25">
      <c r="B152" s="53"/>
    </row>
    <row r="153" spans="1:8" customFormat="1" ht="15" x14ac:dyDescent="0.25">
      <c r="B153" s="53"/>
    </row>
    <row r="154" spans="1:8" customFormat="1" ht="18" x14ac:dyDescent="0.25">
      <c r="A154" s="56" t="s">
        <v>212</v>
      </c>
      <c r="B154" s="61" t="s">
        <v>213</v>
      </c>
      <c r="C154" s="10"/>
      <c r="D154" s="49"/>
    </row>
    <row r="155" spans="1:8" customFormat="1" ht="18" x14ac:dyDescent="0.25">
      <c r="A155" s="62"/>
      <c r="B155" s="61" t="s">
        <v>214</v>
      </c>
      <c r="C155" s="10"/>
      <c r="D155" s="24"/>
    </row>
    <row r="156" spans="1:8" customFormat="1" ht="18" x14ac:dyDescent="0.25">
      <c r="A156" s="62"/>
      <c r="B156" s="61" t="s">
        <v>215</v>
      </c>
      <c r="C156" s="10"/>
      <c r="D156" s="24"/>
    </row>
    <row r="157" spans="1:8" customFormat="1" ht="15" x14ac:dyDescent="0.25">
      <c r="B157" s="53"/>
    </row>
    <row r="158" spans="1:8" customFormat="1" ht="15" x14ac:dyDescent="0.25">
      <c r="B158" s="53"/>
    </row>
    <row r="159" spans="1:8" s="39" customFormat="1" ht="15.75" x14ac:dyDescent="0.25">
      <c r="B159" s="54"/>
      <c r="H159" s="40"/>
    </row>
    <row r="160" spans="1:8" s="39" customFormat="1" ht="15.75" x14ac:dyDescent="0.25">
      <c r="B160" s="54"/>
      <c r="H160" s="40"/>
    </row>
    <row r="161" spans="1:3" s="44" customFormat="1" ht="20.100000000000001" customHeight="1" thickBot="1" x14ac:dyDescent="0.25">
      <c r="A161" s="41" t="s">
        <v>138</v>
      </c>
      <c r="B161" s="42"/>
      <c r="C161" s="43"/>
    </row>
    <row r="162" spans="1:3" s="44" customFormat="1" ht="20.100000000000001" customHeight="1" x14ac:dyDescent="0.25">
      <c r="A162" s="39"/>
      <c r="B162" s="54"/>
      <c r="C162" s="39"/>
    </row>
    <row r="164" spans="1:3" ht="20.100000000000001" customHeight="1" thickBot="1" x14ac:dyDescent="0.25">
      <c r="A164" s="10" t="s">
        <v>139</v>
      </c>
      <c r="B164" s="55"/>
      <c r="C164" s="45"/>
    </row>
    <row r="167" spans="1:3" ht="20.100000000000001" customHeight="1" thickBot="1" x14ac:dyDescent="0.25">
      <c r="A167" s="10" t="s">
        <v>140</v>
      </c>
      <c r="B167" s="55"/>
      <c r="C167" s="45"/>
    </row>
    <row r="170" spans="1:3" ht="20.100000000000001" customHeight="1" thickBot="1" x14ac:dyDescent="0.25">
      <c r="A170" s="10" t="s">
        <v>141</v>
      </c>
      <c r="B170" s="55"/>
      <c r="C170" s="45"/>
    </row>
    <row r="173" spans="1:3" ht="20.100000000000001" customHeight="1" thickBot="1" x14ac:dyDescent="0.25">
      <c r="A173" s="10" t="s">
        <v>150</v>
      </c>
      <c r="B173" s="55"/>
      <c r="C173" s="45"/>
    </row>
  </sheetData>
  <mergeCells count="6">
    <mergeCell ref="C5:C6"/>
    <mergeCell ref="D5:E5"/>
    <mergeCell ref="D6:E6"/>
    <mergeCell ref="A12:B12"/>
    <mergeCell ref="C3:C4"/>
    <mergeCell ref="D3:E3"/>
  </mergeCells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LAGUIRRE</cp:lastModifiedBy>
  <dcterms:created xsi:type="dcterms:W3CDTF">2022-12-02T16:41:12Z</dcterms:created>
  <dcterms:modified xsi:type="dcterms:W3CDTF">2023-08-10T13:47:21Z</dcterms:modified>
</cp:coreProperties>
</file>