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B7AC408E-7683-4FB0-8039-DC81386B56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3" r:id="rId1"/>
  </sheets>
  <definedNames>
    <definedName name="_xlnm.Print_Area" localSheetId="0">INQUIORT!$A$5:$G$125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G72" i="3"/>
  <c r="D79" i="3" l="1"/>
  <c r="D70" i="3"/>
  <c r="D49" i="3"/>
  <c r="B125" i="3"/>
  <c r="B122" i="3"/>
  <c r="B111" i="3"/>
  <c r="B104" i="3"/>
  <c r="G71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8" i="3"/>
  <c r="G47" i="3"/>
  <c r="G46" i="3"/>
  <c r="G45" i="3"/>
  <c r="G44" i="3"/>
  <c r="G43" i="3"/>
  <c r="G42" i="3"/>
  <c r="G41" i="3"/>
  <c r="G40" i="3"/>
  <c r="G39" i="3"/>
  <c r="G37" i="3"/>
  <c r="G36" i="3"/>
  <c r="G35" i="3"/>
  <c r="G34" i="3"/>
  <c r="G33" i="3"/>
  <c r="G32" i="3"/>
  <c r="G30" i="3"/>
  <c r="G27" i="3"/>
  <c r="G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E51EE36-47C4-4E7B-8C70-7678C78E144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CCB3B6C4-CF9B-4A8E-BC4A-3F5736FB568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53E05DB7-909F-42F9-B085-1CB2C21400A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89F5A176-87D1-45E3-A4C1-3FA27997416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<sst xmlns="http://schemas.openxmlformats.org/spreadsheetml/2006/main" count="215" uniqueCount="205">
  <si>
    <t>GUBIA</t>
  </si>
  <si>
    <t>BANDEJA MEDIA</t>
  </si>
  <si>
    <t>BANDEJA SUPERIOR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</si>
  <si>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</si>
  <si>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</si>
  <si>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</si>
  <si>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</si>
  <si>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</si>
  <si>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</si>
  <si>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</si>
  <si>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</si>
  <si>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</si>
  <si>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</si>
  <si>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</si>
  <si>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</si>
  <si>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</si>
  <si>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</si>
  <si>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</si>
  <si>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</si>
  <si>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</si>
  <si>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INSRUMENTADOR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</si>
  <si>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</si>
  <si>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</si>
  <si>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</si>
  <si>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</si>
  <si>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</si>
  <si>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</si>
  <si>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</si>
  <si>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</si>
  <si>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</si>
  <si>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</si>
  <si>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</si>
  <si>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</si>
  <si>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</si>
  <si>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</si>
  <si>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</si>
  <si>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</si>
  <si>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</si>
  <si>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</si>
  <si>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</si>
  <si>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</si>
  <si>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</si>
  <si>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</si>
  <si>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</si>
  <si>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</si>
  <si>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</si>
  <si>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</si>
  <si>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</si>
  <si>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</si>
  <si>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</si>
  <si>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</si>
  <si>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</si>
  <si>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</si>
  <si>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</si>
  <si>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</si>
  <si>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</si>
  <si>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</si>
  <si>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</si>
  <si>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</si>
  <si>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</si>
  <si>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</si>
  <si>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</si>
  <si>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</si>
  <si>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</si>
  <si>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</si>
  <si>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</si>
  <si>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</si>
  <si>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</si>
  <si>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</si>
  <si>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</si>
  <si>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</si>
  <si>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</si>
  <si>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040030030</t>
  </si>
  <si>
    <t>040030035</t>
  </si>
  <si>
    <t>040030040</t>
  </si>
  <si>
    <t>040030045</t>
  </si>
  <si>
    <t>040030050</t>
  </si>
  <si>
    <t>INSTRUMENTAL 3.5 TITANIO # 1</t>
  </si>
  <si>
    <t>DESCRIPCION</t>
  </si>
  <si>
    <t>CANTIDAD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</si>
  <si>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</si>
  <si>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</si>
  <si>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</si>
  <si>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</si>
  <si>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</si>
  <si>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</si>
  <si>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</si>
  <si>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</si>
  <si>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</si>
  <si>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</si>
  <si>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</si>
  <si>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</si>
  <si>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</si>
  <si>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</si>
  <si>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</si>
  <si>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</si>
  <si>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</si>
  <si>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</si>
  <si>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</si>
  <si>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</si>
  <si>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</si>
  <si>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</si>
  <si>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</si>
  <si>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CURETA</t>
  </si>
  <si>
    <t>DESPERIO</t>
  </si>
  <si>
    <t>PINZA EN PUNTA CREMALLERA</t>
  </si>
  <si>
    <t>PINZA REDUCTORA ESPAÑOLA CREMALLERA</t>
  </si>
  <si>
    <t>ATORNILLADOR MANGO CAFÉ</t>
  </si>
  <si>
    <t>TORQUE NEGRO 4.0 N.m</t>
  </si>
  <si>
    <t>PERFORADOR</t>
  </si>
  <si>
    <t>BATERIAS</t>
  </si>
  <si>
    <t>040030022</t>
  </si>
  <si>
    <t>040030026</t>
  </si>
  <si>
    <t>040030055</t>
  </si>
  <si>
    <t>TI-115.030</t>
  </si>
  <si>
    <t>TORNILLO CORTICAL 3.5*12mm TITANIO</t>
  </si>
  <si>
    <t>TORNILLO CORTICAL 3.5*14mm TITANIO</t>
  </si>
  <si>
    <t>TORNILLO CORTICAL 3.5*16mm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</si>
  <si>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</si>
  <si>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</si>
  <si>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</si>
  <si>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</si>
  <si>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</si>
  <si>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</si>
  <si>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</si>
  <si>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</si>
  <si>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</si>
  <si>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</si>
  <si>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</si>
  <si>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</si>
  <si>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</si>
  <si>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</si>
  <si>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</si>
  <si>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</si>
  <si>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</si>
  <si>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</si>
  <si>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</si>
  <si>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</si>
  <si>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 xml:space="preserve">TORNILLO ESPONJOSO 4.0*22mm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</si>
  <si>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</si>
  <si>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</si>
  <si>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</si>
  <si>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</si>
  <si>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</si>
  <si>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</si>
  <si>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>OBSERVACIONES</t>
  </si>
  <si>
    <t>2200079727</t>
  </si>
  <si>
    <t>G190400302</t>
  </si>
  <si>
    <t>K200400305</t>
  </si>
  <si>
    <t xml:space="preserve">TORNILLO ESPONJOSO 4.0*26mm TITANIO </t>
  </si>
  <si>
    <t>M200400313</t>
  </si>
  <si>
    <t>1405040036</t>
  </si>
  <si>
    <t>M180400312</t>
  </si>
  <si>
    <t>H2102855</t>
  </si>
  <si>
    <t>G200400307</t>
  </si>
  <si>
    <t>H2104250</t>
  </si>
  <si>
    <t>PINZAS VERBRUGUER ARANDELA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</si>
  <si>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</si>
  <si>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</si>
  <si>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</si>
  <si>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</si>
  <si>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</si>
  <si>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</si>
  <si>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CLINICA SANTA GEMA</t>
  </si>
  <si>
    <t>INSTITUCION/CLINICA/HOSPITAL</t>
  </si>
  <si>
    <t>NOTA</t>
  </si>
  <si>
    <t>INQ</t>
  </si>
  <si>
    <t>GUAYAQUIL</t>
  </si>
  <si>
    <t>VENTA -CIRUGÍA</t>
  </si>
  <si>
    <t xml:space="preserve">10:00AM </t>
  </si>
  <si>
    <t>DR. PARRALES</t>
  </si>
  <si>
    <t xml:space="preserve">TIPO DE SEGURO </t>
  </si>
  <si>
    <t xml:space="preserve">IDENTIFICACION DEL PACIENTE </t>
  </si>
  <si>
    <t>2200184355</t>
  </si>
  <si>
    <t>Ti-102.216</t>
  </si>
  <si>
    <t>220142153</t>
  </si>
  <si>
    <t xml:space="preserve">ENTREGADO </t>
  </si>
  <si>
    <t xml:space="preserve">RECIBIDO </t>
  </si>
  <si>
    <t xml:space="preserve">VERIFICADO 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</si>
  <si>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</si>
  <si>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</si>
  <si>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</si>
  <si>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</si>
  <si>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</si>
  <si>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</si>
  <si>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</si>
  <si>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</si>
  <si>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</si>
  <si>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</si>
  <si>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</si>
  <si>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</si>
  <si>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</si>
  <si>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</si>
  <si>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</si>
  <si>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</si>
  <si>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</si>
  <si>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220242605</t>
  </si>
  <si>
    <t>2100017484</t>
  </si>
  <si>
    <t>220647543</t>
  </si>
  <si>
    <t>2300019587</t>
  </si>
  <si>
    <t xml:space="preserve">DISECTOR DE COB </t>
  </si>
  <si>
    <t>220142162</t>
  </si>
  <si>
    <t xml:space="preserve">ARANDELA 3.5mm TITANIO </t>
  </si>
  <si>
    <t>2300020057</t>
  </si>
  <si>
    <t>2100017399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</si>
</sst>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2" fontId="2" fillId="0" borderId="1" xfId="0" applyNumberFormat="1" applyFont="1" applyBorder="1" applyAlignment="1">
      <alignment horizontal="center"/>
    </xf>
    <xf numFmtId="0" fontId="4" fillId="0" borderId="0" xfId="0" applyFont="1"/>
    <xf numFmtId="164" fontId="4" fillId="0" borderId="0" xfId="1" applyFont="1" applyAlignment="1"/>
    <xf numFmtId="0" fontId="4" fillId="0" borderId="1" xfId="0" applyFont="1" applyBorder="1"/>
    <xf numFmtId="2" fontId="4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1" applyNumberFormat="1" applyFont="1" applyBorder="1" applyAlignment="1"/>
    <xf numFmtId="0" fontId="2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4" xfId="0" applyFont="1" applyBorder="1"/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20" fontId="11" fillId="0" borderId="0" xfId="0" applyNumberFormat="1" applyFont="1" applyAlignment="1">
      <alignment vertical="center"/>
    </xf>
    <xf numFmtId="0" fontId="9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13" fillId="2" borderId="0" xfId="0" applyFont="1" applyFill="1" applyAlignment="1">
      <alignment horizontal="left" vertical="center"/>
    </xf>
    <xf numFmtId="0" fontId="14" fillId="0" borderId="0" xfId="2" applyFont="1"/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164" fontId="5" fillId="0" borderId="1" xfId="1" applyFont="1" applyBorder="1"/>
    <xf numFmtId="0" fontId="6" fillId="0" borderId="0" xfId="0" applyFont="1"/>
    <xf numFmtId="164" fontId="5" fillId="0" borderId="0" xfId="1" applyFont="1" applyBorder="1"/>
    <xf numFmtId="2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6" fillId="0" borderId="0" xfId="0" applyNumberFormat="1" applyFont="1" applyAlignment="1">
      <alignment horizontal="right"/>
    </xf>
    <xf numFmtId="2" fontId="5" fillId="0" borderId="0" xfId="0" applyNumberFormat="1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49" fontId="4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" fontId="4" fillId="6" borderId="1" xfId="0" applyNumberFormat="1" applyFont="1" applyFill="1" applyBorder="1" applyAlignment="1">
      <alignment horizontal="center"/>
    </xf>
    <xf numFmtId="0" fontId="4" fillId="0" borderId="4" xfId="0" applyFont="1" applyBorder="1"/>
    <xf numFmtId="0" fontId="13" fillId="0" borderId="0" xfId="0" applyFont="1"/>
    <xf numFmtId="0" fontId="1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9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8" fillId="0" borderId="13" xfId="0" applyFont="1" applyBorder="1" applyAlignment="1">
      <alignment vertical="center" wrapText="1"/>
    </xf>
    <xf numFmtId="0" fontId="9" fillId="0" borderId="14" xfId="2" applyFont="1" applyBorder="1"/>
    <xf numFmtId="0" fontId="9" fillId="0" borderId="15" xfId="2" applyFont="1" applyBorder="1"/>
    <xf numFmtId="166" fontId="11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25" fillId="0" borderId="8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4" fillId="0" borderId="8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466EA3-C068-4096-BB1B-30CFFB4D8E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I145"/>
  <sheetViews>
    <sheetView showGridLines="0" tabSelected="1" topLeftCell="A42" zoomScale="70" zoomScaleNormal="70" workbookViewId="0">
      <selection activeCell="A51" sqref="A51"/>
    </sheetView>
  </sheetViews>
  <sheetFormatPr baseColWidth="10" defaultColWidth="11.42578125" defaultRowHeight="15" x14ac:dyDescent="0.2"/>
  <cols>
    <col min="1" max="1" width="18.7109375" style="2" customWidth="1"/>
    <col min="2" max="2" width="17.140625" style="2" customWidth="1"/>
    <col min="3" max="3" width="56.42578125" style="2" customWidth="1"/>
    <col min="4" max="4" width="22.42578125" style="2" customWidth="1"/>
    <col min="5" max="5" width="18.42578125" style="2" customWidth="1"/>
    <col min="6" max="6" width="19.140625" style="2" customWidth="1"/>
    <col min="7" max="7" width="13.7109375" style="2" customWidth="1"/>
    <col min="8" max="8" width="13.42578125" style="2" bestFit="1" customWidth="1"/>
    <col min="9" max="16384" width="11.42578125" style="2"/>
  </cols>
  <sheetData>
    <row r="2" spans="1:9" ht="15.75" thickBot="1" x14ac:dyDescent="0.25">
      <c r="A2" s="12"/>
      <c r="B2" s="68"/>
      <c r="C2" s="69"/>
      <c r="D2" s="69"/>
      <c r="E2" s="69"/>
    </row>
    <row r="3" spans="1:9" ht="16.5" thickBot="1" x14ac:dyDescent="0.3">
      <c r="A3" s="70"/>
      <c r="B3" s="71"/>
      <c r="C3" s="87" t="s">
        <v>157</v>
      </c>
      <c r="D3" s="89" t="s">
        <v>158</v>
      </c>
      <c r="E3" s="90"/>
    </row>
    <row r="4" spans="1:9" ht="16.5" thickBot="1" x14ac:dyDescent="0.3">
      <c r="A4" s="72"/>
      <c r="B4" s="73"/>
      <c r="C4" s="88"/>
      <c r="D4" s="83" t="s">
        <v>159</v>
      </c>
      <c r="E4" s="74"/>
    </row>
    <row r="5" spans="1:9" customFormat="1" ht="24" customHeight="1" thickBot="1" x14ac:dyDescent="0.3">
      <c r="A5" s="72"/>
      <c r="B5" s="73"/>
      <c r="C5" s="91" t="s">
        <v>160</v>
      </c>
      <c r="D5" s="93" t="s">
        <v>161</v>
      </c>
      <c r="E5" s="94"/>
      <c r="F5" s="34"/>
      <c r="G5" s="34"/>
      <c r="H5" s="34"/>
    </row>
    <row r="6" spans="1:9" customFormat="1" ht="18.75" thickBot="1" x14ac:dyDescent="0.3">
      <c r="A6" s="75"/>
      <c r="B6" s="76"/>
      <c r="C6" s="92"/>
      <c r="D6" s="95" t="s">
        <v>162</v>
      </c>
      <c r="E6" s="96"/>
      <c r="F6" s="66"/>
      <c r="G6" s="66"/>
      <c r="H6" s="34"/>
    </row>
    <row r="7" spans="1:9" customFormat="1" ht="23.25" x14ac:dyDescent="0.35">
      <c r="A7" s="31"/>
      <c r="B7" s="31"/>
      <c r="C7" s="31"/>
      <c r="D7" s="31"/>
      <c r="E7" s="31"/>
      <c r="F7" s="66"/>
      <c r="G7" s="66"/>
      <c r="H7" s="35"/>
    </row>
    <row r="8" spans="1:9" customFormat="1" ht="23.25" x14ac:dyDescent="0.35">
      <c r="A8" s="25" t="s">
        <v>3</v>
      </c>
      <c r="B8" s="25"/>
      <c r="C8" s="77">
        <f ca="1">NOW()</f>
        <v>45138.854705787038</v>
      </c>
      <c r="D8" s="25" t="s">
        <v>4</v>
      </c>
      <c r="E8" s="78">
        <v>20230300162</v>
      </c>
      <c r="F8" s="67"/>
      <c r="G8" s="67"/>
      <c r="H8" s="35"/>
      <c r="I8" s="12"/>
    </row>
    <row r="9" spans="1:9" s="12" customFormat="1" ht="20.100000000000001" customHeight="1" x14ac:dyDescent="0.25">
      <c r="A9" s="15"/>
      <c r="B9" s="15"/>
      <c r="C9" s="15"/>
      <c r="D9" s="15"/>
      <c r="E9" s="15"/>
      <c r="F9" s="31"/>
      <c r="G9" s="31"/>
    </row>
    <row r="10" spans="1:9" s="12" customFormat="1" ht="20.100000000000001" customHeight="1" x14ac:dyDescent="0.25">
      <c r="A10" s="25" t="s">
        <v>5</v>
      </c>
      <c r="B10" s="25"/>
      <c r="C10" s="79" t="s">
        <v>163</v>
      </c>
      <c r="D10" s="26" t="s">
        <v>6</v>
      </c>
      <c r="E10" s="80"/>
      <c r="F10" s="31"/>
      <c r="G10" s="31"/>
    </row>
    <row r="11" spans="1:9" s="12" customFormat="1" ht="20.100000000000001" customHeight="1" x14ac:dyDescent="0.25">
      <c r="A11" s="15"/>
      <c r="B11" s="15"/>
      <c r="C11" s="15"/>
      <c r="D11" s="15"/>
      <c r="E11" s="15"/>
      <c r="G11" s="28"/>
    </row>
    <row r="12" spans="1:9" s="12" customFormat="1" ht="20.100000000000001" customHeight="1" x14ac:dyDescent="0.2">
      <c r="A12" s="85" t="s">
        <v>164</v>
      </c>
      <c r="B12" s="86"/>
      <c r="C12" s="17" t="s">
        <v>163</v>
      </c>
      <c r="D12" s="26" t="s">
        <v>165</v>
      </c>
      <c r="E12" s="81" t="s">
        <v>166</v>
      </c>
      <c r="G12" s="2"/>
    </row>
    <row r="13" spans="1:9" s="12" customFormat="1" ht="20.100000000000001" customHeight="1" x14ac:dyDescent="0.25">
      <c r="A13" s="15"/>
      <c r="B13" s="15"/>
      <c r="C13" s="15"/>
      <c r="D13" s="15"/>
      <c r="E13" s="15"/>
      <c r="G13" s="29"/>
    </row>
    <row r="14" spans="1:9" s="12" customFormat="1" ht="20.100000000000001" customHeight="1" x14ac:dyDescent="0.2">
      <c r="A14" s="25" t="s">
        <v>7</v>
      </c>
      <c r="B14" s="25"/>
      <c r="C14" s="19" t="s">
        <v>167</v>
      </c>
      <c r="D14" s="26" t="s">
        <v>8</v>
      </c>
      <c r="E14" s="17" t="s">
        <v>168</v>
      </c>
      <c r="G14" s="2"/>
    </row>
    <row r="15" spans="1:9" s="12" customFormat="1" ht="20.100000000000001" customHeight="1" x14ac:dyDescent="0.25">
      <c r="A15" s="15"/>
      <c r="B15" s="15"/>
      <c r="C15" s="15"/>
      <c r="D15" s="15"/>
      <c r="E15" s="15"/>
      <c r="G15" s="18"/>
    </row>
    <row r="16" spans="1:9" s="12" customFormat="1" ht="20.100000000000001" customHeight="1" x14ac:dyDescent="0.2">
      <c r="A16" s="25" t="s">
        <v>9</v>
      </c>
      <c r="B16" s="25"/>
      <c r="C16" s="77">
        <v>44999</v>
      </c>
      <c r="D16" s="26" t="s">
        <v>10</v>
      </c>
      <c r="E16" s="27" t="s">
        <v>169</v>
      </c>
      <c r="G16" s="2"/>
    </row>
    <row r="17" spans="1:7" s="12" customFormat="1" ht="20.100000000000001" customHeight="1" x14ac:dyDescent="0.25">
      <c r="A17" s="15"/>
      <c r="B17" s="15"/>
      <c r="C17" s="15"/>
      <c r="D17" s="15"/>
      <c r="E17" s="15"/>
      <c r="G17" s="30"/>
    </row>
    <row r="18" spans="1:7" s="12" customFormat="1" ht="20.100000000000001" customHeight="1" x14ac:dyDescent="0.25">
      <c r="A18" s="25" t="s">
        <v>11</v>
      </c>
      <c r="B18" s="25"/>
      <c r="C18" s="17" t="s">
        <v>170</v>
      </c>
      <c r="D18" s="18"/>
      <c r="E18" s="20"/>
      <c r="F18" s="16"/>
      <c r="G18" s="16"/>
    </row>
    <row r="19" spans="1:7" s="12" customFormat="1" ht="20.100000000000001" customHeight="1" x14ac:dyDescent="0.25">
      <c r="A19" s="15"/>
      <c r="B19" s="15"/>
      <c r="C19" s="15"/>
      <c r="D19" s="15"/>
      <c r="E19" s="15"/>
      <c r="F19" s="18"/>
      <c r="G19" s="18"/>
    </row>
    <row r="20" spans="1:7" s="12" customFormat="1" ht="20.100000000000001" customHeight="1" x14ac:dyDescent="0.25">
      <c r="A20" s="25" t="s">
        <v>12</v>
      </c>
      <c r="B20" s="25"/>
      <c r="C20" s="17"/>
      <c r="D20" s="26" t="s">
        <v>171</v>
      </c>
      <c r="E20" s="27"/>
      <c r="F20" s="16"/>
      <c r="G20" s="16"/>
    </row>
    <row r="21" spans="1:7" s="12" customFormat="1" ht="20.100000000000001" customHeight="1" x14ac:dyDescent="0.25">
      <c r="A21" s="15"/>
      <c r="B21" s="15"/>
      <c r="C21" s="15"/>
      <c r="D21" s="15"/>
      <c r="E21" s="15"/>
      <c r="F21" s="18"/>
      <c r="G21" s="18"/>
    </row>
    <row r="22" spans="1:7" s="12" customFormat="1" ht="20.100000000000001" customHeight="1" x14ac:dyDescent="0.25">
      <c r="A22" s="25" t="s">
        <v>172</v>
      </c>
      <c r="B22" s="25"/>
      <c r="C22" s="82"/>
      <c r="D22" s="28"/>
      <c r="E22" s="21"/>
      <c r="F22" s="16"/>
      <c r="G22" s="16"/>
    </row>
    <row r="23" spans="1:7" s="12" customFormat="1" ht="20.100000000000001" customHeight="1" x14ac:dyDescent="0.2">
      <c r="A23" s="2"/>
      <c r="B23" s="8"/>
      <c r="C23" s="2"/>
      <c r="D23" s="2"/>
      <c r="E23" s="2"/>
      <c r="F23" s="2"/>
      <c r="G23" s="2"/>
    </row>
    <row r="24" spans="1:7" s="12" customFormat="1" ht="30" customHeight="1" x14ac:dyDescent="0.2">
      <c r="A24" s="22" t="s">
        <v>13</v>
      </c>
      <c r="B24" s="22" t="s">
        <v>15</v>
      </c>
      <c r="C24" s="22" t="s">
        <v>14</v>
      </c>
      <c r="D24" s="22" t="s">
        <v>16</v>
      </c>
      <c r="E24" s="22" t="s">
        <v>17</v>
      </c>
      <c r="F24" s="23" t="s">
        <v>18</v>
      </c>
      <c r="G24" s="23" t="s">
        <v>19</v>
      </c>
    </row>
    <row r="25" spans="1:7" ht="20.100000000000001" customHeight="1" x14ac:dyDescent="0.2">
      <c r="A25" s="55" t="s">
        <v>21</v>
      </c>
      <c r="B25" s="55">
        <v>200112210</v>
      </c>
      <c r="C25" s="56" t="s">
        <v>115</v>
      </c>
      <c r="D25" s="36">
        <v>6</v>
      </c>
      <c r="E25" s="10"/>
      <c r="F25" s="11">
        <v>48</v>
      </c>
      <c r="G25" s="11">
        <f>+D25*F25</f>
        <v>288</v>
      </c>
    </row>
    <row r="26" spans="1:7" ht="20.100000000000001" customHeight="1" x14ac:dyDescent="0.2">
      <c r="A26" s="55" t="s">
        <v>21</v>
      </c>
      <c r="B26" s="55" t="s">
        <v>175</v>
      </c>
      <c r="C26" s="56" t="s">
        <v>115</v>
      </c>
      <c r="D26" s="36">
        <v>1</v>
      </c>
      <c r="E26" s="10"/>
      <c r="F26" s="11"/>
      <c r="G26" s="11"/>
    </row>
    <row r="27" spans="1:7" ht="20.100000000000001" customHeight="1" x14ac:dyDescent="0.2">
      <c r="A27" s="57" t="s">
        <v>22</v>
      </c>
      <c r="B27" s="57">
        <v>200112210</v>
      </c>
      <c r="C27" s="58" t="s">
        <v>116</v>
      </c>
      <c r="D27" s="36">
        <v>4</v>
      </c>
      <c r="E27" s="10"/>
      <c r="F27" s="11">
        <v>48</v>
      </c>
      <c r="G27" s="11">
        <f t="shared" ref="G27:G72" si="0">+D27*F27</f>
        <v>192</v>
      </c>
    </row>
    <row r="28" spans="1:7" ht="20.100000000000001" customHeight="1" x14ac:dyDescent="0.2">
      <c r="A28" s="57" t="s">
        <v>22</v>
      </c>
      <c r="B28" s="57" t="s">
        <v>198</v>
      </c>
      <c r="C28" s="58" t="s">
        <v>116</v>
      </c>
      <c r="D28" s="36">
        <v>3</v>
      </c>
      <c r="E28" s="10"/>
      <c r="F28" s="11"/>
      <c r="G28" s="11"/>
    </row>
    <row r="29" spans="1:7" ht="20.100000000000001" customHeight="1" x14ac:dyDescent="0.2">
      <c r="A29" s="57" t="s">
        <v>174</v>
      </c>
      <c r="B29" s="55" t="s">
        <v>203</v>
      </c>
      <c r="C29" s="56" t="s">
        <v>117</v>
      </c>
      <c r="D29" s="36">
        <v>7</v>
      </c>
      <c r="E29" s="10"/>
      <c r="F29" s="11"/>
      <c r="G29" s="11"/>
    </row>
    <row r="30" spans="1:7" ht="20.100000000000001" customHeight="1" x14ac:dyDescent="0.2">
      <c r="A30" s="57" t="s">
        <v>23</v>
      </c>
      <c r="B30" s="57">
        <v>200112212</v>
      </c>
      <c r="C30" s="58" t="s">
        <v>179</v>
      </c>
      <c r="D30" s="36">
        <v>5</v>
      </c>
      <c r="E30" s="10"/>
      <c r="F30" s="11">
        <v>48</v>
      </c>
      <c r="G30" s="11">
        <f t="shared" si="0"/>
        <v>240</v>
      </c>
    </row>
    <row r="31" spans="1:7" ht="20.100000000000001" customHeight="1" x14ac:dyDescent="0.2">
      <c r="A31" s="57" t="s">
        <v>23</v>
      </c>
      <c r="B31" s="57" t="s">
        <v>199</v>
      </c>
      <c r="C31" s="58" t="s">
        <v>179</v>
      </c>
      <c r="D31" s="36">
        <v>2</v>
      </c>
      <c r="E31" s="10"/>
      <c r="F31" s="11"/>
      <c r="G31" s="11"/>
    </row>
    <row r="32" spans="1:7" ht="20.100000000000001" customHeight="1" x14ac:dyDescent="0.2">
      <c r="A32" s="55" t="s">
        <v>24</v>
      </c>
      <c r="B32" s="55">
        <v>200112212</v>
      </c>
      <c r="C32" s="56" t="s">
        <v>180</v>
      </c>
      <c r="D32" s="36">
        <v>7</v>
      </c>
      <c r="E32" s="10"/>
      <c r="F32" s="11">
        <v>48</v>
      </c>
      <c r="G32" s="11">
        <f t="shared" si="0"/>
        <v>336</v>
      </c>
    </row>
    <row r="33" spans="1:7" ht="20.100000000000001" customHeight="1" x14ac:dyDescent="0.2">
      <c r="A33" s="57" t="s">
        <v>25</v>
      </c>
      <c r="B33" s="57">
        <v>200112213</v>
      </c>
      <c r="C33" s="56" t="s">
        <v>181</v>
      </c>
      <c r="D33" s="36">
        <v>7</v>
      </c>
      <c r="E33" s="10"/>
      <c r="F33" s="11">
        <v>48</v>
      </c>
      <c r="G33" s="11">
        <f t="shared" si="0"/>
        <v>336</v>
      </c>
    </row>
    <row r="34" spans="1:7" ht="20.100000000000001" customHeight="1" x14ac:dyDescent="0.2">
      <c r="A34" s="55" t="s">
        <v>26</v>
      </c>
      <c r="B34" s="55">
        <v>200112214</v>
      </c>
      <c r="C34" s="56" t="s">
        <v>182</v>
      </c>
      <c r="D34" s="36">
        <v>7</v>
      </c>
      <c r="E34" s="10"/>
      <c r="F34" s="11">
        <v>48</v>
      </c>
      <c r="G34" s="11">
        <f t="shared" si="0"/>
        <v>336</v>
      </c>
    </row>
    <row r="35" spans="1:7" ht="20.100000000000001" customHeight="1" x14ac:dyDescent="0.2">
      <c r="A35" s="57" t="s">
        <v>27</v>
      </c>
      <c r="B35" s="57">
        <v>191211231</v>
      </c>
      <c r="C35" s="56" t="s">
        <v>183</v>
      </c>
      <c r="D35" s="36">
        <v>7</v>
      </c>
      <c r="E35" s="10"/>
      <c r="F35" s="11">
        <v>48</v>
      </c>
      <c r="G35" s="11">
        <f t="shared" si="0"/>
        <v>336</v>
      </c>
    </row>
    <row r="36" spans="1:7" ht="20.100000000000001" customHeight="1" x14ac:dyDescent="0.2">
      <c r="A36" s="55" t="s">
        <v>28</v>
      </c>
      <c r="B36" s="55">
        <v>200112216</v>
      </c>
      <c r="C36" s="56" t="s">
        <v>184</v>
      </c>
      <c r="D36" s="36">
        <v>7</v>
      </c>
      <c r="E36" s="10"/>
      <c r="F36" s="11">
        <v>48</v>
      </c>
      <c r="G36" s="11">
        <f t="shared" si="0"/>
        <v>336</v>
      </c>
    </row>
    <row r="37" spans="1:7" ht="20.100000000000001" customHeight="1" x14ac:dyDescent="0.2">
      <c r="A37" s="57" t="s">
        <v>29</v>
      </c>
      <c r="B37" s="57">
        <v>200112216</v>
      </c>
      <c r="C37" s="56" t="s">
        <v>185</v>
      </c>
      <c r="D37" s="36">
        <v>7</v>
      </c>
      <c r="E37" s="10"/>
      <c r="F37" s="11">
        <v>48</v>
      </c>
      <c r="G37" s="11">
        <f t="shared" si="0"/>
        <v>336</v>
      </c>
    </row>
    <row r="38" spans="1:7" ht="20.100000000000001" customHeight="1" x14ac:dyDescent="0.2">
      <c r="A38" s="57" t="s">
        <v>29</v>
      </c>
      <c r="B38" s="57" t="s">
        <v>201</v>
      </c>
      <c r="C38" s="56" t="s">
        <v>185</v>
      </c>
      <c r="D38" s="36">
        <v>4</v>
      </c>
      <c r="E38" s="10"/>
      <c r="F38" s="11"/>
      <c r="G38" s="11"/>
    </row>
    <row r="39" spans="1:7" ht="20.100000000000001" customHeight="1" x14ac:dyDescent="0.2">
      <c r="A39" s="55" t="s">
        <v>30</v>
      </c>
      <c r="B39" s="55">
        <v>200112217</v>
      </c>
      <c r="C39" s="56" t="s">
        <v>186</v>
      </c>
      <c r="D39" s="36">
        <v>4</v>
      </c>
      <c r="E39" s="10"/>
      <c r="F39" s="11">
        <v>48</v>
      </c>
      <c r="G39" s="11">
        <f t="shared" si="0"/>
        <v>192</v>
      </c>
    </row>
    <row r="40" spans="1:7" ht="20.100000000000001" customHeight="1" x14ac:dyDescent="0.2">
      <c r="A40" s="57" t="s">
        <v>31</v>
      </c>
      <c r="B40" s="57">
        <v>200112217</v>
      </c>
      <c r="C40" s="56" t="s">
        <v>187</v>
      </c>
      <c r="D40" s="36">
        <v>4</v>
      </c>
      <c r="E40" s="10"/>
      <c r="F40" s="11">
        <v>48</v>
      </c>
      <c r="G40" s="11">
        <f t="shared" si="0"/>
        <v>192</v>
      </c>
    </row>
    <row r="41" spans="1:7" ht="20.100000000000001" customHeight="1" x14ac:dyDescent="0.2">
      <c r="A41" s="55" t="s">
        <v>32</v>
      </c>
      <c r="B41" s="55">
        <v>200112217</v>
      </c>
      <c r="C41" s="56" t="s">
        <v>188</v>
      </c>
      <c r="D41" s="36">
        <v>4</v>
      </c>
      <c r="E41" s="10"/>
      <c r="F41" s="11">
        <v>48</v>
      </c>
      <c r="G41" s="11">
        <f t="shared" si="0"/>
        <v>192</v>
      </c>
    </row>
    <row r="42" spans="1:7" ht="20.100000000000001" customHeight="1" x14ac:dyDescent="0.2">
      <c r="A42" s="57" t="s">
        <v>33</v>
      </c>
      <c r="B42" s="57">
        <v>200112217</v>
      </c>
      <c r="C42" s="56" t="s">
        <v>189</v>
      </c>
      <c r="D42" s="36">
        <v>4</v>
      </c>
      <c r="E42" s="10"/>
      <c r="F42" s="11">
        <v>48</v>
      </c>
      <c r="G42" s="11">
        <f t="shared" si="0"/>
        <v>192</v>
      </c>
    </row>
    <row r="43" spans="1:7" ht="20.100000000000001" customHeight="1" x14ac:dyDescent="0.2">
      <c r="A43" s="55" t="s">
        <v>34</v>
      </c>
      <c r="B43" s="55">
        <v>200112217</v>
      </c>
      <c r="C43" s="56" t="s">
        <v>190</v>
      </c>
      <c r="D43" s="36">
        <v>4</v>
      </c>
      <c r="E43" s="10"/>
      <c r="F43" s="11">
        <v>48</v>
      </c>
      <c r="G43" s="11">
        <f t="shared" si="0"/>
        <v>192</v>
      </c>
    </row>
    <row r="44" spans="1:7" ht="20.100000000000001" customHeight="1" x14ac:dyDescent="0.2">
      <c r="A44" s="57" t="s">
        <v>35</v>
      </c>
      <c r="B44" s="57">
        <v>200112216</v>
      </c>
      <c r="C44" s="56" t="s">
        <v>191</v>
      </c>
      <c r="D44" s="36">
        <v>4</v>
      </c>
      <c r="E44" s="10"/>
      <c r="F44" s="11">
        <v>48</v>
      </c>
      <c r="G44" s="11">
        <f t="shared" si="0"/>
        <v>192</v>
      </c>
    </row>
    <row r="45" spans="1:7" ht="20.100000000000001" customHeight="1" x14ac:dyDescent="0.2">
      <c r="A45" s="55" t="s">
        <v>36</v>
      </c>
      <c r="B45" s="55">
        <v>200112216</v>
      </c>
      <c r="C45" s="56" t="s">
        <v>192</v>
      </c>
      <c r="D45" s="36">
        <v>4</v>
      </c>
      <c r="E45" s="10"/>
      <c r="F45" s="11">
        <v>48</v>
      </c>
      <c r="G45" s="11">
        <f t="shared" si="0"/>
        <v>192</v>
      </c>
    </row>
    <row r="46" spans="1:7" ht="20.100000000000001" customHeight="1" x14ac:dyDescent="0.2">
      <c r="A46" s="57" t="s">
        <v>37</v>
      </c>
      <c r="B46" s="57">
        <v>200112216</v>
      </c>
      <c r="C46" s="56" t="s">
        <v>193</v>
      </c>
      <c r="D46" s="36">
        <v>4</v>
      </c>
      <c r="E46" s="10"/>
      <c r="F46" s="11">
        <v>48</v>
      </c>
      <c r="G46" s="11">
        <f t="shared" si="0"/>
        <v>192</v>
      </c>
    </row>
    <row r="47" spans="1:7" ht="20.100000000000001" customHeight="1" x14ac:dyDescent="0.2">
      <c r="A47" s="55" t="s">
        <v>38</v>
      </c>
      <c r="B47" s="55" t="s">
        <v>146</v>
      </c>
      <c r="C47" s="56" t="s">
        <v>194</v>
      </c>
      <c r="D47" s="36">
        <v>4</v>
      </c>
      <c r="E47" s="10"/>
      <c r="F47" s="11">
        <v>48</v>
      </c>
      <c r="G47" s="11">
        <f t="shared" si="0"/>
        <v>192</v>
      </c>
    </row>
    <row r="48" spans="1:7" ht="20.100000000000001" customHeight="1" x14ac:dyDescent="0.2">
      <c r="A48" s="57" t="s">
        <v>39</v>
      </c>
      <c r="B48" s="57" t="s">
        <v>196</v>
      </c>
      <c r="C48" s="56" t="s">
        <v>195</v>
      </c>
      <c r="D48" s="36">
        <v>4</v>
      </c>
      <c r="E48" s="10"/>
      <c r="F48" s="11">
        <v>48</v>
      </c>
      <c r="G48" s="11">
        <f t="shared" si="0"/>
        <v>192</v>
      </c>
    </row>
    <row r="49" spans="1:7" ht="20.100000000000001" customHeight="1" x14ac:dyDescent="0.25">
      <c r="A49" s="57"/>
      <c r="B49" s="57"/>
      <c r="C49" s="58"/>
      <c r="D49" s="51">
        <f>SUM(D25:D48)</f>
        <v>114</v>
      </c>
      <c r="E49" s="10"/>
      <c r="F49" s="11"/>
      <c r="G49" s="11"/>
    </row>
    <row r="50" spans="1:7" ht="20.100000000000001" customHeight="1" x14ac:dyDescent="0.2">
      <c r="A50" s="57" t="s">
        <v>40</v>
      </c>
      <c r="B50" s="57">
        <v>2100004807</v>
      </c>
      <c r="C50" s="58" t="s">
        <v>118</v>
      </c>
      <c r="D50" s="36">
        <v>7</v>
      </c>
      <c r="E50" s="10"/>
      <c r="F50" s="11">
        <v>60</v>
      </c>
      <c r="G50" s="11">
        <f t="shared" si="0"/>
        <v>420</v>
      </c>
    </row>
    <row r="51" spans="1:7" ht="20.100000000000001" customHeight="1" x14ac:dyDescent="0.2">
      <c r="A51" s="55" t="s">
        <v>41</v>
      </c>
      <c r="B51" s="55">
        <v>2100010641</v>
      </c>
      <c r="C51" s="56" t="s">
        <v>119</v>
      </c>
      <c r="D51" s="36">
        <v>7</v>
      </c>
      <c r="E51" s="10"/>
      <c r="F51" s="11">
        <v>60</v>
      </c>
      <c r="G51" s="11">
        <f t="shared" si="0"/>
        <v>420</v>
      </c>
    </row>
    <row r="52" spans="1:7" ht="20.100000000000001" customHeight="1" x14ac:dyDescent="0.2">
      <c r="A52" s="57" t="s">
        <v>42</v>
      </c>
      <c r="B52" s="57" t="s">
        <v>204</v>
      </c>
      <c r="C52" s="58" t="s">
        <v>120</v>
      </c>
      <c r="D52" s="36">
        <v>7</v>
      </c>
      <c r="E52" s="10"/>
      <c r="F52" s="11">
        <v>60</v>
      </c>
      <c r="G52" s="11">
        <f t="shared" si="0"/>
        <v>420</v>
      </c>
    </row>
    <row r="53" spans="1:7" ht="20.100000000000001" customHeight="1" x14ac:dyDescent="0.2">
      <c r="A53" s="55" t="s">
        <v>43</v>
      </c>
      <c r="B53" s="55" t="s">
        <v>197</v>
      </c>
      <c r="C53" s="56" t="s">
        <v>121</v>
      </c>
      <c r="D53" s="36">
        <v>7</v>
      </c>
      <c r="E53" s="10"/>
      <c r="F53" s="11">
        <v>60</v>
      </c>
      <c r="G53" s="11">
        <f t="shared" si="0"/>
        <v>420</v>
      </c>
    </row>
    <row r="54" spans="1:7" ht="20.100000000000001" customHeight="1" x14ac:dyDescent="0.2">
      <c r="A54" s="57" t="s">
        <v>44</v>
      </c>
      <c r="B54" s="57">
        <v>2100017484</v>
      </c>
      <c r="C54" s="58" t="s">
        <v>122</v>
      </c>
      <c r="D54" s="36">
        <v>7</v>
      </c>
      <c r="E54" s="10"/>
      <c r="F54" s="11">
        <v>60</v>
      </c>
      <c r="G54" s="11">
        <f t="shared" si="0"/>
        <v>420</v>
      </c>
    </row>
    <row r="55" spans="1:7" ht="20.100000000000001" customHeight="1" x14ac:dyDescent="0.2">
      <c r="A55" s="55" t="s">
        <v>45</v>
      </c>
      <c r="B55" s="55" t="s">
        <v>46</v>
      </c>
      <c r="C55" s="56" t="s">
        <v>123</v>
      </c>
      <c r="D55" s="36">
        <v>7</v>
      </c>
      <c r="E55" s="10"/>
      <c r="F55" s="11">
        <v>60</v>
      </c>
      <c r="G55" s="11">
        <f t="shared" si="0"/>
        <v>420</v>
      </c>
    </row>
    <row r="56" spans="1:7" ht="20.100000000000001" customHeight="1" x14ac:dyDescent="0.2">
      <c r="A56" s="57" t="s">
        <v>47</v>
      </c>
      <c r="B56" s="57" t="s">
        <v>46</v>
      </c>
      <c r="C56" s="58" t="s">
        <v>124</v>
      </c>
      <c r="D56" s="36">
        <v>7</v>
      </c>
      <c r="E56" s="10"/>
      <c r="F56" s="11">
        <v>60</v>
      </c>
      <c r="G56" s="11">
        <f t="shared" si="0"/>
        <v>420</v>
      </c>
    </row>
    <row r="57" spans="1:7" ht="20.100000000000001" customHeight="1" x14ac:dyDescent="0.2">
      <c r="A57" s="55" t="s">
        <v>48</v>
      </c>
      <c r="B57" s="55" t="s">
        <v>49</v>
      </c>
      <c r="C57" s="56" t="s">
        <v>125</v>
      </c>
      <c r="D57" s="36">
        <v>7</v>
      </c>
      <c r="E57" s="10"/>
      <c r="F57" s="11">
        <v>60</v>
      </c>
      <c r="G57" s="11">
        <f t="shared" si="0"/>
        <v>420</v>
      </c>
    </row>
    <row r="58" spans="1:7" ht="20.100000000000001" customHeight="1" x14ac:dyDescent="0.2">
      <c r="A58" s="57" t="s">
        <v>50</v>
      </c>
      <c r="B58" s="57" t="s">
        <v>51</v>
      </c>
      <c r="C58" s="58" t="s">
        <v>126</v>
      </c>
      <c r="D58" s="36">
        <v>7</v>
      </c>
      <c r="E58" s="10"/>
      <c r="F58" s="11">
        <v>60</v>
      </c>
      <c r="G58" s="11">
        <f t="shared" si="0"/>
        <v>420</v>
      </c>
    </row>
    <row r="59" spans="1:7" ht="20.100000000000001" customHeight="1" x14ac:dyDescent="0.2">
      <c r="A59" s="55" t="s">
        <v>52</v>
      </c>
      <c r="B59" s="55" t="s">
        <v>53</v>
      </c>
      <c r="C59" s="56" t="s">
        <v>127</v>
      </c>
      <c r="D59" s="36">
        <v>7</v>
      </c>
      <c r="E59" s="10"/>
      <c r="F59" s="11">
        <v>60</v>
      </c>
      <c r="G59" s="11">
        <f t="shared" si="0"/>
        <v>420</v>
      </c>
    </row>
    <row r="60" spans="1:7" ht="20.100000000000001" customHeight="1" x14ac:dyDescent="0.2">
      <c r="A60" s="57" t="s">
        <v>54</v>
      </c>
      <c r="B60" s="57" t="s">
        <v>55</v>
      </c>
      <c r="C60" s="58" t="s">
        <v>128</v>
      </c>
      <c r="D60" s="36">
        <v>4</v>
      </c>
      <c r="E60" s="10"/>
      <c r="F60" s="11">
        <v>60</v>
      </c>
      <c r="G60" s="11">
        <f t="shared" si="0"/>
        <v>240</v>
      </c>
    </row>
    <row r="61" spans="1:7" ht="20.100000000000001" customHeight="1" x14ac:dyDescent="0.2">
      <c r="A61" s="55" t="s">
        <v>56</v>
      </c>
      <c r="B61" s="55" t="s">
        <v>57</v>
      </c>
      <c r="C61" s="56" t="s">
        <v>129</v>
      </c>
      <c r="D61" s="36">
        <v>4</v>
      </c>
      <c r="E61" s="10"/>
      <c r="F61" s="11">
        <v>60</v>
      </c>
      <c r="G61" s="11">
        <f t="shared" si="0"/>
        <v>240</v>
      </c>
    </row>
    <row r="62" spans="1:7" ht="20.100000000000001" customHeight="1" x14ac:dyDescent="0.2">
      <c r="A62" s="57" t="s">
        <v>58</v>
      </c>
      <c r="B62" s="57" t="s">
        <v>59</v>
      </c>
      <c r="C62" s="58" t="s">
        <v>130</v>
      </c>
      <c r="D62" s="36">
        <v>4</v>
      </c>
      <c r="E62" s="10"/>
      <c r="F62" s="11">
        <v>60</v>
      </c>
      <c r="G62" s="11">
        <f t="shared" si="0"/>
        <v>240</v>
      </c>
    </row>
    <row r="63" spans="1:7" ht="20.100000000000001" customHeight="1" x14ac:dyDescent="0.2">
      <c r="A63" s="55" t="s">
        <v>60</v>
      </c>
      <c r="B63" s="55" t="s">
        <v>61</v>
      </c>
      <c r="C63" s="56" t="s">
        <v>131</v>
      </c>
      <c r="D63" s="36">
        <v>4</v>
      </c>
      <c r="E63" s="10"/>
      <c r="F63" s="11">
        <v>60</v>
      </c>
      <c r="G63" s="11">
        <f t="shared" si="0"/>
        <v>240</v>
      </c>
    </row>
    <row r="64" spans="1:7" ht="20.100000000000001" customHeight="1" x14ac:dyDescent="0.2">
      <c r="A64" s="57" t="s">
        <v>62</v>
      </c>
      <c r="B64" s="57" t="s">
        <v>173</v>
      </c>
      <c r="C64" s="58" t="s">
        <v>132</v>
      </c>
      <c r="D64" s="36">
        <v>4</v>
      </c>
      <c r="E64" s="10"/>
      <c r="F64" s="11">
        <v>60</v>
      </c>
      <c r="G64" s="11">
        <f t="shared" si="0"/>
        <v>240</v>
      </c>
    </row>
    <row r="65" spans="1:7" ht="20.100000000000001" customHeight="1" x14ac:dyDescent="0.2">
      <c r="A65" s="55" t="s">
        <v>63</v>
      </c>
      <c r="B65" s="55" t="s">
        <v>64</v>
      </c>
      <c r="C65" s="56" t="s">
        <v>133</v>
      </c>
      <c r="D65" s="36">
        <v>4</v>
      </c>
      <c r="E65" s="10"/>
      <c r="F65" s="11">
        <v>60</v>
      </c>
      <c r="G65" s="11">
        <f t="shared" si="0"/>
        <v>240</v>
      </c>
    </row>
    <row r="66" spans="1:7" ht="20.100000000000001" customHeight="1" x14ac:dyDescent="0.2">
      <c r="A66" s="57" t="s">
        <v>65</v>
      </c>
      <c r="B66" s="57" t="s">
        <v>66</v>
      </c>
      <c r="C66" s="58" t="s">
        <v>134</v>
      </c>
      <c r="D66" s="36">
        <v>4</v>
      </c>
      <c r="E66" s="10"/>
      <c r="F66" s="11">
        <v>60</v>
      </c>
      <c r="G66" s="11">
        <f t="shared" si="0"/>
        <v>240</v>
      </c>
    </row>
    <row r="67" spans="1:7" ht="20.100000000000001" customHeight="1" x14ac:dyDescent="0.2">
      <c r="A67" s="55" t="s">
        <v>68</v>
      </c>
      <c r="B67" s="55" t="s">
        <v>67</v>
      </c>
      <c r="C67" s="56" t="s">
        <v>135</v>
      </c>
      <c r="D67" s="36">
        <v>4</v>
      </c>
      <c r="E67" s="10"/>
      <c r="F67" s="11">
        <v>60</v>
      </c>
      <c r="G67" s="11">
        <f t="shared" si="0"/>
        <v>240</v>
      </c>
    </row>
    <row r="68" spans="1:7" ht="20.100000000000001" customHeight="1" x14ac:dyDescent="0.2">
      <c r="A68" s="57" t="s">
        <v>69</v>
      </c>
      <c r="B68" s="57" t="s">
        <v>70</v>
      </c>
      <c r="C68" s="58" t="s">
        <v>136</v>
      </c>
      <c r="D68" s="36">
        <v>4</v>
      </c>
      <c r="E68" s="10"/>
      <c r="F68" s="11">
        <v>60</v>
      </c>
      <c r="G68" s="11">
        <f t="shared" si="0"/>
        <v>240</v>
      </c>
    </row>
    <row r="69" spans="1:7" ht="20.100000000000001" customHeight="1" x14ac:dyDescent="0.2">
      <c r="A69" s="55" t="s">
        <v>71</v>
      </c>
      <c r="B69" s="55">
        <v>2100028611</v>
      </c>
      <c r="C69" s="56" t="s">
        <v>137</v>
      </c>
      <c r="D69" s="36">
        <v>4</v>
      </c>
      <c r="E69" s="10"/>
      <c r="F69" s="11">
        <v>60</v>
      </c>
      <c r="G69" s="11">
        <f t="shared" si="0"/>
        <v>240</v>
      </c>
    </row>
    <row r="70" spans="1:7" ht="20.100000000000001" customHeight="1" x14ac:dyDescent="0.25">
      <c r="A70" s="55"/>
      <c r="B70" s="55"/>
      <c r="C70" s="56"/>
      <c r="D70" s="51">
        <f>SUM(D50:D69)</f>
        <v>110</v>
      </c>
      <c r="E70" s="10"/>
      <c r="F70" s="11"/>
      <c r="G70" s="11"/>
    </row>
    <row r="71" spans="1:7" ht="20.100000000000001" customHeight="1" x14ac:dyDescent="0.2">
      <c r="A71" s="55" t="s">
        <v>111</v>
      </c>
      <c r="B71" s="55" t="s">
        <v>147</v>
      </c>
      <c r="C71" s="56" t="s">
        <v>138</v>
      </c>
      <c r="D71" s="36">
        <v>1</v>
      </c>
      <c r="E71" s="10"/>
      <c r="F71" s="11">
        <v>48</v>
      </c>
      <c r="G71" s="11">
        <f t="shared" si="0"/>
        <v>48</v>
      </c>
    </row>
    <row r="72" spans="1:7" ht="20.100000000000001" customHeight="1" x14ac:dyDescent="0.2">
      <c r="A72" s="55" t="s">
        <v>112</v>
      </c>
      <c r="B72" s="55" t="s">
        <v>148</v>
      </c>
      <c r="C72" s="56" t="s">
        <v>149</v>
      </c>
      <c r="D72" s="36">
        <v>3</v>
      </c>
      <c r="E72" s="10"/>
      <c r="F72" s="11">
        <v>48</v>
      </c>
      <c r="G72" s="11">
        <f t="shared" si="0"/>
        <v>144</v>
      </c>
    </row>
    <row r="73" spans="1:7" ht="20.100000000000001" customHeight="1" x14ac:dyDescent="0.25">
      <c r="A73" s="55" t="s">
        <v>72</v>
      </c>
      <c r="B73" s="55" t="s">
        <v>150</v>
      </c>
      <c r="C73" s="56" t="s">
        <v>139</v>
      </c>
      <c r="D73" s="36">
        <v>2</v>
      </c>
      <c r="E73" s="37"/>
      <c r="F73" s="37"/>
      <c r="G73" s="38"/>
    </row>
    <row r="74" spans="1:7" ht="20.100000000000001" customHeight="1" x14ac:dyDescent="0.25">
      <c r="A74" s="57" t="s">
        <v>73</v>
      </c>
      <c r="B74" s="57" t="s">
        <v>151</v>
      </c>
      <c r="C74" s="58" t="s">
        <v>140</v>
      </c>
      <c r="D74" s="36">
        <v>2</v>
      </c>
      <c r="E74" s="37"/>
      <c r="F74" s="37"/>
      <c r="G74" s="38"/>
    </row>
    <row r="75" spans="1:7" ht="20.100000000000001" customHeight="1" x14ac:dyDescent="0.25">
      <c r="A75" s="55" t="s">
        <v>74</v>
      </c>
      <c r="B75" s="55" t="s">
        <v>152</v>
      </c>
      <c r="C75" s="56" t="s">
        <v>141</v>
      </c>
      <c r="D75" s="36">
        <v>2</v>
      </c>
      <c r="E75" s="37"/>
      <c r="F75" s="37"/>
      <c r="G75" s="38"/>
    </row>
    <row r="76" spans="1:7" ht="20.100000000000001" customHeight="1" x14ac:dyDescent="0.25">
      <c r="A76" s="57" t="s">
        <v>75</v>
      </c>
      <c r="B76" s="57" t="s">
        <v>153</v>
      </c>
      <c r="C76" s="58" t="s">
        <v>142</v>
      </c>
      <c r="D76" s="36">
        <v>2</v>
      </c>
      <c r="E76" s="37"/>
      <c r="F76" s="37"/>
      <c r="G76" s="38"/>
    </row>
    <row r="77" spans="1:7" ht="20.100000000000001" customHeight="1" x14ac:dyDescent="0.25">
      <c r="A77" s="55" t="s">
        <v>76</v>
      </c>
      <c r="B77" s="55" t="s">
        <v>154</v>
      </c>
      <c r="C77" s="56" t="s">
        <v>143</v>
      </c>
      <c r="D77" s="36">
        <v>1</v>
      </c>
      <c r="E77" s="37"/>
      <c r="F77" s="37"/>
      <c r="G77" s="38"/>
    </row>
    <row r="78" spans="1:7" ht="20.100000000000001" customHeight="1" x14ac:dyDescent="0.25">
      <c r="A78" s="55" t="s">
        <v>113</v>
      </c>
      <c r="B78" s="55" t="s">
        <v>155</v>
      </c>
      <c r="C78" s="56" t="s">
        <v>144</v>
      </c>
      <c r="D78" s="36">
        <v>1</v>
      </c>
      <c r="E78" s="37"/>
      <c r="F78" s="37"/>
      <c r="G78" s="38"/>
    </row>
    <row r="79" spans="1:7" ht="20.100000000000001" customHeight="1" x14ac:dyDescent="0.25">
      <c r="A79" s="55"/>
      <c r="B79" s="55"/>
      <c r="C79" s="56"/>
      <c r="D79" s="51">
        <f>SUM(D71:D78)</f>
        <v>14</v>
      </c>
      <c r="E79" s="37"/>
      <c r="F79" s="37"/>
      <c r="G79" s="38"/>
    </row>
    <row r="80" spans="1:7" ht="20.100000000000001" customHeight="1" x14ac:dyDescent="0.25">
      <c r="A80" s="57" t="s">
        <v>114</v>
      </c>
      <c r="B80" s="57">
        <v>210228152</v>
      </c>
      <c r="C80" s="58" t="s">
        <v>202</v>
      </c>
      <c r="D80" s="59">
        <v>5</v>
      </c>
      <c r="E80" s="37"/>
      <c r="F80" s="37"/>
      <c r="G80" s="38"/>
    </row>
    <row r="81" spans="1:7" ht="20.100000000000001" customHeight="1" x14ac:dyDescent="0.25">
      <c r="A81" s="52"/>
      <c r="B81" s="53"/>
      <c r="C81" s="54"/>
      <c r="D81" s="51"/>
      <c r="E81" s="37"/>
      <c r="F81" s="37"/>
      <c r="G81" s="38"/>
    </row>
    <row r="82" spans="1:7" ht="20.100000000000001" customHeight="1" x14ac:dyDescent="0.25">
      <c r="A82" s="48"/>
      <c r="B82" s="49"/>
      <c r="C82" s="50"/>
      <c r="D82" s="47"/>
      <c r="E82" s="39"/>
      <c r="F82" s="39"/>
      <c r="G82" s="40"/>
    </row>
    <row r="83" spans="1:7" ht="20.100000000000001" customHeight="1" x14ac:dyDescent="0.25">
      <c r="A83" s="84"/>
      <c r="B83" s="84"/>
      <c r="C83" s="84"/>
      <c r="D83" s="6"/>
      <c r="E83" s="6"/>
      <c r="F83" s="6"/>
      <c r="G83" s="6"/>
    </row>
    <row r="84" spans="1:7" ht="20.100000000000001" customHeight="1" x14ac:dyDescent="0.25">
      <c r="A84" s="43"/>
      <c r="B84" s="1"/>
      <c r="C84" s="62" t="s">
        <v>77</v>
      </c>
      <c r="D84" s="7"/>
      <c r="E84" s="7"/>
      <c r="G84" s="3"/>
    </row>
    <row r="85" spans="1:7" ht="20.100000000000001" customHeight="1" x14ac:dyDescent="0.25">
      <c r="A85" s="43"/>
      <c r="B85" s="41" t="s">
        <v>79</v>
      </c>
      <c r="C85" s="42" t="s">
        <v>78</v>
      </c>
      <c r="D85" s="7"/>
      <c r="E85" s="7"/>
      <c r="G85" s="3"/>
    </row>
    <row r="86" spans="1:7" ht="20.100000000000001" customHeight="1" x14ac:dyDescent="0.2">
      <c r="A86" s="43"/>
      <c r="B86" s="1"/>
      <c r="C86" s="63" t="s">
        <v>2</v>
      </c>
      <c r="D86" s="7"/>
      <c r="E86" s="7"/>
      <c r="G86" s="3"/>
    </row>
    <row r="87" spans="1:7" ht="20.100000000000001" customHeight="1" x14ac:dyDescent="0.2">
      <c r="A87" s="43"/>
      <c r="B87" s="36">
        <v>1</v>
      </c>
      <c r="C87" s="64" t="s">
        <v>80</v>
      </c>
      <c r="D87" s="7"/>
      <c r="E87" s="7"/>
      <c r="G87" s="3"/>
    </row>
    <row r="88" spans="1:7" ht="20.100000000000001" customHeight="1" x14ac:dyDescent="0.2">
      <c r="A88" s="43"/>
      <c r="B88" s="36">
        <v>2</v>
      </c>
      <c r="C88" s="64" t="s">
        <v>81</v>
      </c>
      <c r="D88" s="7"/>
      <c r="E88" s="7"/>
      <c r="G88" s="3"/>
    </row>
    <row r="89" spans="1:7" ht="20.100000000000001" customHeight="1" x14ac:dyDescent="0.2">
      <c r="A89" s="43"/>
      <c r="B89" s="36">
        <v>1</v>
      </c>
      <c r="C89" s="64" t="s">
        <v>82</v>
      </c>
      <c r="D89" s="7"/>
      <c r="E89" s="7"/>
      <c r="G89" s="3"/>
    </row>
    <row r="90" spans="1:7" ht="20.100000000000001" customHeight="1" x14ac:dyDescent="0.2">
      <c r="A90" s="43"/>
      <c r="B90" s="36">
        <v>1</v>
      </c>
      <c r="C90" s="64" t="s">
        <v>83</v>
      </c>
      <c r="D90" s="7"/>
      <c r="E90" s="7"/>
      <c r="G90" s="3"/>
    </row>
    <row r="91" spans="1:7" ht="20.100000000000001" customHeight="1" x14ac:dyDescent="0.25">
      <c r="A91" s="45"/>
      <c r="B91" s="36">
        <v>1</v>
      </c>
      <c r="C91" s="64" t="s">
        <v>84</v>
      </c>
      <c r="D91" s="7"/>
      <c r="E91" s="7"/>
      <c r="G91" s="3"/>
    </row>
    <row r="92" spans="1:7" ht="20.100000000000001" customHeight="1" x14ac:dyDescent="0.25">
      <c r="B92" s="36">
        <v>1</v>
      </c>
      <c r="C92" s="64" t="s">
        <v>85</v>
      </c>
      <c r="D92" s="9"/>
      <c r="E92" s="9"/>
      <c r="G92" s="3"/>
    </row>
    <row r="93" spans="1:7" ht="20.100000000000001" customHeight="1" x14ac:dyDescent="0.2">
      <c r="A93" s="43"/>
      <c r="B93" s="36">
        <v>1</v>
      </c>
      <c r="C93" s="4" t="s">
        <v>86</v>
      </c>
      <c r="G93" s="3"/>
    </row>
    <row r="94" spans="1:7" ht="20.100000000000001" customHeight="1" x14ac:dyDescent="0.2">
      <c r="A94" s="43"/>
      <c r="B94" s="36">
        <v>1</v>
      </c>
      <c r="C94" s="65" t="s">
        <v>87</v>
      </c>
      <c r="D94" s="7"/>
      <c r="E94" s="7"/>
      <c r="G94" s="3"/>
    </row>
    <row r="95" spans="1:7" ht="20.100000000000001" customHeight="1" x14ac:dyDescent="0.2">
      <c r="A95" s="43"/>
      <c r="B95" s="36">
        <v>2</v>
      </c>
      <c r="C95" s="64" t="s">
        <v>88</v>
      </c>
      <c r="D95" s="7"/>
      <c r="E95" s="7"/>
      <c r="G95" s="3"/>
    </row>
    <row r="96" spans="1:7" ht="20.100000000000001" customHeight="1" x14ac:dyDescent="0.2">
      <c r="A96" s="43"/>
      <c r="B96" s="36">
        <v>4</v>
      </c>
      <c r="C96" s="64" t="s">
        <v>89</v>
      </c>
      <c r="D96" s="7"/>
      <c r="E96" s="7"/>
      <c r="G96" s="3"/>
    </row>
    <row r="97" spans="1:7" ht="20.100000000000001" customHeight="1" x14ac:dyDescent="0.2">
      <c r="A97" s="43"/>
      <c r="B97" s="36">
        <v>1</v>
      </c>
      <c r="C97" s="64" t="s">
        <v>90</v>
      </c>
      <c r="D97" s="7"/>
      <c r="E97" s="7"/>
      <c r="G97" s="3"/>
    </row>
    <row r="98" spans="1:7" ht="20.100000000000001" customHeight="1" x14ac:dyDescent="0.25">
      <c r="A98" s="46"/>
      <c r="B98" s="36">
        <v>2</v>
      </c>
      <c r="C98" s="64" t="s">
        <v>91</v>
      </c>
      <c r="D98" s="9"/>
      <c r="E98" s="9"/>
      <c r="G98" s="3"/>
    </row>
    <row r="99" spans="1:7" ht="20.100000000000001" customHeight="1" x14ac:dyDescent="0.2">
      <c r="A99" s="43"/>
      <c r="B99" s="36">
        <v>1</v>
      </c>
      <c r="C99" s="64" t="s">
        <v>92</v>
      </c>
      <c r="D99" s="7"/>
      <c r="E99" s="7"/>
      <c r="G99" s="3"/>
    </row>
    <row r="100" spans="1:7" ht="20.100000000000001" customHeight="1" x14ac:dyDescent="0.2">
      <c r="A100" s="43"/>
      <c r="B100" s="36">
        <v>2</v>
      </c>
      <c r="C100" s="64" t="s">
        <v>93</v>
      </c>
      <c r="D100" s="7"/>
      <c r="E100" s="7"/>
      <c r="G100" s="3"/>
    </row>
    <row r="101" spans="1:7" ht="20.100000000000001" customHeight="1" x14ac:dyDescent="0.2">
      <c r="A101" s="43"/>
      <c r="B101" s="36">
        <v>1</v>
      </c>
      <c r="C101" s="64" t="s">
        <v>94</v>
      </c>
      <c r="D101" s="7"/>
      <c r="E101" s="7"/>
      <c r="G101" s="3"/>
    </row>
    <row r="102" spans="1:7" ht="20.100000000000001" customHeight="1" x14ac:dyDescent="0.2">
      <c r="A102" s="43"/>
      <c r="B102" s="36">
        <v>1</v>
      </c>
      <c r="C102" s="64" t="s">
        <v>95</v>
      </c>
      <c r="D102" s="7"/>
      <c r="E102" s="7"/>
      <c r="G102" s="3"/>
    </row>
    <row r="103" spans="1:7" ht="20.100000000000001" customHeight="1" x14ac:dyDescent="0.2">
      <c r="A103" s="43"/>
      <c r="B103" s="36">
        <v>1</v>
      </c>
      <c r="C103" s="64" t="s">
        <v>96</v>
      </c>
      <c r="D103" s="7"/>
      <c r="E103" s="7"/>
      <c r="G103" s="3"/>
    </row>
    <row r="104" spans="1:7" ht="20.100000000000001" customHeight="1" x14ac:dyDescent="0.25">
      <c r="A104" s="43"/>
      <c r="B104" s="44">
        <f>SUM(B87:B103)</f>
        <v>24</v>
      </c>
      <c r="C104" s="64"/>
      <c r="D104" s="7"/>
      <c r="E104" s="7"/>
      <c r="G104" s="3"/>
    </row>
    <row r="105" spans="1:7" ht="20.100000000000001" customHeight="1" x14ac:dyDescent="0.25">
      <c r="A105" s="43"/>
      <c r="B105" s="36"/>
      <c r="C105" s="62" t="s">
        <v>1</v>
      </c>
      <c r="D105" s="7"/>
      <c r="E105" s="7"/>
      <c r="G105" s="3"/>
    </row>
    <row r="106" spans="1:7" ht="20.100000000000001" customHeight="1" x14ac:dyDescent="0.2">
      <c r="A106" s="43"/>
      <c r="B106" s="36">
        <v>2</v>
      </c>
      <c r="C106" s="64" t="s">
        <v>156</v>
      </c>
      <c r="D106" s="7"/>
      <c r="E106" s="7"/>
      <c r="G106" s="3"/>
    </row>
    <row r="107" spans="1:7" ht="20.100000000000001" customHeight="1" x14ac:dyDescent="0.2">
      <c r="A107" s="43"/>
      <c r="B107" s="36">
        <v>2</v>
      </c>
      <c r="C107" s="64" t="s">
        <v>97</v>
      </c>
      <c r="D107" s="7"/>
      <c r="E107" s="7"/>
      <c r="G107" s="3"/>
    </row>
    <row r="108" spans="1:7" ht="20.100000000000001" customHeight="1" x14ac:dyDescent="0.2">
      <c r="A108" s="43"/>
      <c r="B108" s="36">
        <v>1</v>
      </c>
      <c r="C108" s="64" t="s">
        <v>98</v>
      </c>
      <c r="D108" s="7"/>
      <c r="E108" s="7"/>
      <c r="G108" s="3"/>
    </row>
    <row r="109" spans="1:7" ht="20.100000000000001" customHeight="1" x14ac:dyDescent="0.2">
      <c r="A109" s="43"/>
      <c r="B109" s="36">
        <v>2</v>
      </c>
      <c r="C109" s="64" t="s">
        <v>99</v>
      </c>
      <c r="D109" s="7"/>
      <c r="E109" s="7"/>
      <c r="G109" s="3"/>
    </row>
    <row r="110" spans="1:7" ht="20.100000000000001" customHeight="1" x14ac:dyDescent="0.2">
      <c r="A110" s="43"/>
      <c r="B110" s="36">
        <v>2</v>
      </c>
      <c r="C110" s="64" t="s">
        <v>100</v>
      </c>
      <c r="D110" s="7"/>
      <c r="E110" s="7"/>
      <c r="G110" s="3"/>
    </row>
    <row r="111" spans="1:7" ht="20.100000000000001" customHeight="1" x14ac:dyDescent="0.25">
      <c r="A111" s="43"/>
      <c r="B111" s="44">
        <f>SUM(B106:B110)</f>
        <v>9</v>
      </c>
      <c r="C111" s="64"/>
      <c r="D111" s="7"/>
      <c r="E111" s="7"/>
      <c r="G111" s="3"/>
    </row>
    <row r="112" spans="1:7" ht="20.100000000000001" customHeight="1" x14ac:dyDescent="0.25">
      <c r="A112" s="43"/>
      <c r="B112" s="36"/>
      <c r="C112" s="62" t="s">
        <v>101</v>
      </c>
      <c r="D112" s="7"/>
      <c r="E112" s="7"/>
      <c r="F112" s="3"/>
      <c r="G112" s="3"/>
    </row>
    <row r="113" spans="1:8" ht="20.100000000000001" customHeight="1" x14ac:dyDescent="0.2">
      <c r="A113" s="43"/>
      <c r="B113" s="36">
        <v>1</v>
      </c>
      <c r="C113" s="64" t="s">
        <v>102</v>
      </c>
      <c r="D113" s="7"/>
      <c r="E113" s="7"/>
      <c r="F113" s="3"/>
      <c r="G113" s="3"/>
    </row>
    <row r="114" spans="1:8" ht="20.100000000000001" customHeight="1" x14ac:dyDescent="0.2">
      <c r="A114" s="43"/>
      <c r="B114" s="36">
        <v>1</v>
      </c>
      <c r="C114" s="64" t="s">
        <v>107</v>
      </c>
      <c r="D114" s="7"/>
      <c r="E114" s="7"/>
      <c r="F114" s="3"/>
      <c r="G114" s="3"/>
    </row>
    <row r="115" spans="1:8" ht="20.100000000000001" customHeight="1" x14ac:dyDescent="0.2">
      <c r="A115" s="43"/>
      <c r="B115" s="36">
        <v>1</v>
      </c>
      <c r="C115" s="64" t="s">
        <v>103</v>
      </c>
      <c r="D115" s="7"/>
      <c r="E115" s="7"/>
      <c r="F115" s="3"/>
      <c r="G115" s="3"/>
    </row>
    <row r="116" spans="1:8" ht="20.100000000000001" customHeight="1" x14ac:dyDescent="0.2">
      <c r="A116" s="5"/>
      <c r="B116" s="36">
        <v>1</v>
      </c>
      <c r="C116" s="64" t="s">
        <v>104</v>
      </c>
    </row>
    <row r="117" spans="1:8" ht="20.100000000000001" customHeight="1" x14ac:dyDescent="0.2">
      <c r="A117" s="5"/>
      <c r="B117" s="36">
        <v>1</v>
      </c>
      <c r="C117" s="64" t="s">
        <v>200</v>
      </c>
    </row>
    <row r="118" spans="1:8" x14ac:dyDescent="0.2">
      <c r="B118" s="36">
        <v>1</v>
      </c>
      <c r="C118" s="64" t="s">
        <v>105</v>
      </c>
    </row>
    <row r="119" spans="1:8" s="14" customFormat="1" ht="15.75" x14ac:dyDescent="0.25">
      <c r="B119" s="36">
        <v>1</v>
      </c>
      <c r="C119" s="64" t="s">
        <v>106</v>
      </c>
    </row>
    <row r="120" spans="1:8" s="14" customFormat="1" ht="15.75" x14ac:dyDescent="0.25">
      <c r="B120" s="36">
        <v>1</v>
      </c>
      <c r="C120" s="64" t="s">
        <v>0</v>
      </c>
      <c r="H120" s="13"/>
    </row>
    <row r="121" spans="1:8" s="14" customFormat="1" ht="15.75" x14ac:dyDescent="0.25">
      <c r="B121" s="36">
        <v>1</v>
      </c>
      <c r="C121" s="64" t="s">
        <v>108</v>
      </c>
      <c r="H121" s="13"/>
    </row>
    <row r="122" spans="1:8" s="14" customFormat="1" ht="15.75" x14ac:dyDescent="0.25">
      <c r="B122" s="44">
        <f>SUM(B113:B121)</f>
        <v>9</v>
      </c>
      <c r="C122" s="64"/>
      <c r="H122" s="13"/>
    </row>
    <row r="123" spans="1:8" customFormat="1" ht="15.75" x14ac:dyDescent="0.25">
      <c r="B123" s="36">
        <v>1</v>
      </c>
      <c r="C123" s="64" t="s">
        <v>109</v>
      </c>
    </row>
    <row r="124" spans="1:8" s="14" customFormat="1" ht="15.75" x14ac:dyDescent="0.25">
      <c r="B124" s="36">
        <v>2</v>
      </c>
      <c r="C124" s="64" t="s">
        <v>110</v>
      </c>
      <c r="H124" s="13"/>
    </row>
    <row r="125" spans="1:8" s="14" customFormat="1" ht="15.75" x14ac:dyDescent="0.25">
      <c r="B125" s="44">
        <f>SUM(B123:B124)</f>
        <v>3</v>
      </c>
      <c r="C125" s="64"/>
      <c r="H125" s="13"/>
    </row>
    <row r="131" spans="2:3" ht="16.5" thickBot="1" x14ac:dyDescent="0.3">
      <c r="B131" s="2" t="s">
        <v>176</v>
      </c>
      <c r="C131" s="24"/>
    </row>
    <row r="132" spans="2:3" ht="15.75" x14ac:dyDescent="0.25">
      <c r="C132" s="14"/>
    </row>
    <row r="133" spans="2:3" ht="15.75" x14ac:dyDescent="0.25">
      <c r="C133" s="14"/>
    </row>
    <row r="134" spans="2:3" ht="15.75" x14ac:dyDescent="0.25">
      <c r="C134" s="14"/>
    </row>
    <row r="135" spans="2:3" ht="16.5" thickBot="1" x14ac:dyDescent="0.3">
      <c r="B135" s="2" t="s">
        <v>177</v>
      </c>
      <c r="C135" s="24"/>
    </row>
    <row r="136" spans="2:3" ht="15.75" x14ac:dyDescent="0.25">
      <c r="C136" s="14"/>
    </row>
    <row r="137" spans="2:3" ht="15.75" x14ac:dyDescent="0.25">
      <c r="B137" s="61"/>
      <c r="C137"/>
    </row>
    <row r="138" spans="2:3" ht="15.75" x14ac:dyDescent="0.25">
      <c r="B138" s="61"/>
      <c r="C138"/>
    </row>
    <row r="139" spans="2:3" ht="16.5" thickBot="1" x14ac:dyDescent="0.3">
      <c r="B139" s="2" t="s">
        <v>20</v>
      </c>
      <c r="C139" s="24"/>
    </row>
    <row r="140" spans="2:3" ht="15.75" x14ac:dyDescent="0.25">
      <c r="C140" s="14"/>
    </row>
    <row r="141" spans="2:3" x14ac:dyDescent="0.2">
      <c r="B141" s="32"/>
      <c r="C141" s="33"/>
    </row>
    <row r="142" spans="2:3" ht="16.5" thickBot="1" x14ac:dyDescent="0.3">
      <c r="B142" s="2" t="s">
        <v>178</v>
      </c>
      <c r="C142" s="24"/>
    </row>
    <row r="145" spans="2:3" ht="15.75" thickBot="1" x14ac:dyDescent="0.25">
      <c r="B145" s="2" t="s">
        <v>145</v>
      </c>
      <c r="C145" s="60"/>
    </row>
  </sheetData>
  <mergeCells count="7">
    <mergeCell ref="A83:C83"/>
    <mergeCell ref="A12:B12"/>
    <mergeCell ref="C3:C4"/>
    <mergeCell ref="D3:E3"/>
    <mergeCell ref="C5:C6"/>
    <mergeCell ref="D5:E5"/>
    <mergeCell ref="D6:E6"/>
  </mergeCells>
  <phoneticPr fontId="26" type="noConversion"/>
  <pageMargins left="0.7" right="0.7" top="0.75" bottom="0.75" header="0.3" footer="0.3"/>
  <pageSetup paperSize="9" scale="53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2022-08-03T16:47:27Z</cp:lastPrinted>
  <dcterms:created xsi:type="dcterms:W3CDTF">2022-06-22T20:09:07Z</dcterms:created>
  <dcterms:modified xsi:type="dcterms:W3CDTF">2023-08-01T01:30:47Z</dcterms:modified>
</cp:coreProperties>
</file>