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D2EA6FDA-D3BE-4DF2-8BBC-2CAE9C7E1B39}" xr6:coauthVersionLast="47" xr6:coauthVersionMax="47" xr10:uidLastSave="{00000000-0000-0000-0000-000000000000}"/>
  <bookViews>
    <workbookView xWindow="-120" yWindow="-120" windowWidth="24240" windowHeight="13140" xr2:uid="{E6D579B5-85C1-4FA2-B023-82A6BB0599F0}"/>
  </bookViews>
  <sheets>
    <sheet name="INQUIORT" sheetId="1" r:id="rId1"/>
  </sheets>
  <definedNames>
    <definedName name="_xlnm.Print_Area" localSheetId="0">INQUIORT!$A$9:$G$128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" l="1"/>
  <c r="D38" i="1"/>
  <c r="D67" i="1" l="1"/>
  <c r="B113" i="1"/>
  <c r="B92" i="1"/>
  <c r="D70" i="1"/>
  <c r="D31" i="1"/>
  <c r="G69" i="1" l="1"/>
  <c r="G68" i="1"/>
  <c r="G66" i="1"/>
  <c r="G65" i="1"/>
  <c r="G64" i="1"/>
  <c r="G63" i="1"/>
  <c r="G62" i="1"/>
  <c r="G61" i="1"/>
  <c r="G60" i="1"/>
  <c r="G59" i="1"/>
  <c r="G44" i="1"/>
  <c r="G43" i="1"/>
  <c r="G42" i="1"/>
  <c r="G41" i="1"/>
  <c r="G40" i="1"/>
  <c r="G39" i="1"/>
  <c r="G30" i="1"/>
  <c r="G29" i="1"/>
  <c r="G28" i="1"/>
  <c r="G27" i="1"/>
  <c r="G26" i="1"/>
  <c r="G25" i="1"/>
  <c r="G71" i="1" l="1"/>
  <c r="G72" i="1" l="1"/>
  <c r="G7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E4310F2-4265-4AB2-9566-76DA0F07041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6E1C1414-2888-4E0E-BC65-079AFF313FD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<sst xmlns="http://schemas.openxmlformats.org/spreadsheetml/2006/main" count="199" uniqueCount="197">
  <si>
    <t xml:space="preserve">DESCRIPCION ARTICULO </t>
  </si>
  <si>
    <t xml:space="preserve">BANDEJA INFERIOR </t>
  </si>
  <si>
    <t>F2104513</t>
  </si>
  <si>
    <t>G2105435</t>
  </si>
  <si>
    <t>J2106498</t>
  </si>
  <si>
    <t>M2101144</t>
  </si>
  <si>
    <t>L2103490</t>
  </si>
  <si>
    <t>F2104502</t>
  </si>
  <si>
    <t>E200761909</t>
  </si>
  <si>
    <t>M2101139</t>
  </si>
  <si>
    <t>E200761907</t>
  </si>
  <si>
    <t>E200761904</t>
  </si>
  <si>
    <t>M2101148</t>
  </si>
  <si>
    <t>M2101143</t>
  </si>
  <si>
    <t>M2101122</t>
  </si>
  <si>
    <t>M2101118</t>
  </si>
  <si>
    <t>E200761908</t>
  </si>
  <si>
    <t>M2101152</t>
  </si>
  <si>
    <t>F2101457</t>
  </si>
  <si>
    <t>E200762015</t>
  </si>
  <si>
    <t>F2101506</t>
  </si>
  <si>
    <t>G2100463</t>
  </si>
  <si>
    <t>G2100432</t>
  </si>
  <si>
    <t>E200762010</t>
  </si>
  <si>
    <t>C2203447</t>
  </si>
  <si>
    <t>G2100484</t>
  </si>
  <si>
    <t>E200762011</t>
  </si>
  <si>
    <t>K190762105</t>
  </si>
  <si>
    <t>C2202809</t>
  </si>
  <si>
    <t>K190762104</t>
  </si>
  <si>
    <t>L2103512</t>
  </si>
  <si>
    <t>F200762103</t>
  </si>
  <si>
    <t>F200762106</t>
  </si>
  <si>
    <t>G2100479</t>
  </si>
  <si>
    <t>J2106524</t>
  </si>
  <si>
    <t>J2106504</t>
  </si>
  <si>
    <t>F200762201</t>
  </si>
  <si>
    <t>C2203266</t>
  </si>
  <si>
    <t>C2203287</t>
  </si>
  <si>
    <t>J2101384</t>
  </si>
  <si>
    <t>J2101464</t>
  </si>
  <si>
    <t xml:space="preserve">REAMER CORTO  DE 7.5MM </t>
  </si>
  <si>
    <t xml:space="preserve">REAMER CORTO  DE 8.0MM </t>
  </si>
  <si>
    <t xml:space="preserve">REAMER LARGO  DE 7.5MM </t>
  </si>
  <si>
    <t xml:space="preserve">REAMER LARGO  DE 8.0MM </t>
  </si>
  <si>
    <t xml:space="preserve">MANGO EN T PARA GUIAS </t>
  </si>
  <si>
    <t xml:space="preserve">MEDIDOR DE PROFUNDIDAD </t>
  </si>
  <si>
    <t xml:space="preserve">MEDIDOR DE PROFUNDIDAD CON GANCHO </t>
  </si>
  <si>
    <t xml:space="preserve">MARTILLO DIAPAZON </t>
  </si>
  <si>
    <t>BANDEJA SUPERIOR</t>
  </si>
  <si>
    <t>REGLA OBSERVACION EXTERNA</t>
  </si>
  <si>
    <t xml:space="preserve">EJE DE DIRECCION  EXTERNA </t>
  </si>
  <si>
    <t>EJE DE DIRECCION  CLAVO 8 X 120 L Y R</t>
  </si>
  <si>
    <t xml:space="preserve">EJE DE DIRECCION  CLAVO 8 X 140 L Y R </t>
  </si>
  <si>
    <t xml:space="preserve">EJE DE DIRECCION  CLAVO 7 X 110 L Y R </t>
  </si>
  <si>
    <t xml:space="preserve">LLAVE EN L </t>
  </si>
  <si>
    <t>MANGO EN T DE ANCLAJE RAPIDO</t>
  </si>
  <si>
    <t xml:space="preserve">PROTECTOR DE TEJIDOS </t>
  </si>
  <si>
    <t xml:space="preserve">MANGO DE TALADRO PARA GUIA </t>
  </si>
  <si>
    <t>IMPLANTE DE PRUEBA 8 X 120</t>
  </si>
  <si>
    <t>IMPLANTE DE PRUEBA 8 X 140</t>
  </si>
  <si>
    <t>IMPLANTE DE PRUEBA 7 X 110</t>
  </si>
  <si>
    <t xml:space="preserve">TORNILLO AJUSTADOR </t>
  </si>
  <si>
    <t xml:space="preserve">PINES 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</si>
  <si>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</si>
  <si>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</si>
  <si>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</si>
  <si>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</si>
  <si>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</si>
  <si>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</si>
  <si>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</si>
  <si>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</si>
  <si>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</si>
  <si>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</si>
  <si>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</si>
  <si>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</si>
  <si>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>DESCARGO</t>
  </si>
  <si>
    <t>PRECIO UNITARIO</t>
  </si>
  <si>
    <t>PRECIO TOTAL</t>
  </si>
  <si>
    <t>076161110</t>
  </si>
  <si>
    <t>076162110</t>
  </si>
  <si>
    <t>076171120</t>
  </si>
  <si>
    <t>076172120</t>
  </si>
  <si>
    <t>076181140</t>
  </si>
  <si>
    <t>076182140</t>
  </si>
  <si>
    <t>076190034</t>
  </si>
  <si>
    <t>076190036</t>
  </si>
  <si>
    <t>076190038</t>
  </si>
  <si>
    <t>076190040</t>
  </si>
  <si>
    <t>076190042</t>
  </si>
  <si>
    <t>076190044</t>
  </si>
  <si>
    <t>076190046</t>
  </si>
  <si>
    <t>076190048</t>
  </si>
  <si>
    <t>076190050</t>
  </si>
  <si>
    <t>076210018</t>
  </si>
  <si>
    <t>076210020</t>
  </si>
  <si>
    <t>076210022</t>
  </si>
  <si>
    <t>076210024</t>
  </si>
  <si>
    <t>076210026</t>
  </si>
  <si>
    <t>076210028</t>
  </si>
  <si>
    <t>076220024</t>
  </si>
  <si>
    <t>076220026</t>
  </si>
  <si>
    <t>076220028</t>
  </si>
  <si>
    <t>076220030</t>
  </si>
  <si>
    <t>076220032</t>
  </si>
  <si>
    <t>076230000</t>
  </si>
  <si>
    <t>076230005</t>
  </si>
  <si>
    <t xml:space="preserve">SUBTOTAL </t>
  </si>
  <si>
    <t>IVA 12%</t>
  </si>
  <si>
    <t>TOTAL</t>
  </si>
  <si>
    <t>ENTREGADO POR:</t>
  </si>
  <si>
    <t>RECIBIDO POR:</t>
  </si>
  <si>
    <t>INTRUMENTADOR:</t>
  </si>
  <si>
    <t>CANTIDAD</t>
  </si>
  <si>
    <t>VERIFICADO POR:</t>
  </si>
  <si>
    <t>VENTA -CIRUGÍA</t>
  </si>
  <si>
    <t>INSTRUMENTAL CLAVO DTN</t>
  </si>
  <si>
    <t>DESCRIPCION</t>
  </si>
  <si>
    <t>TROCAR 2.8MM</t>
  </si>
  <si>
    <t>CAMISA DE PROTECCION 2.8MM</t>
  </si>
  <si>
    <t>CAMISAS PARA PUNZON 2.8MM</t>
  </si>
  <si>
    <t>CAMISA DE PROTECCION 3.2MM</t>
  </si>
  <si>
    <t>CAMISAS PARA PUNZON 3.2MM</t>
  </si>
  <si>
    <t>TROCAR 3.2MM</t>
  </si>
  <si>
    <t>TORNILLO DE EXTRACCION DTN</t>
  </si>
  <si>
    <t>ATORNILLADOR ANCLAJE RAPIDO STARDRIVER T20</t>
  </si>
  <si>
    <t>BROCAS 2.8 X220MM</t>
  </si>
  <si>
    <t>BROCAS 3.2 X220MM</t>
  </si>
  <si>
    <t>CLAVO DE TIBIA DISTAL NAIL 7 *110 IZQ TIT.</t>
  </si>
  <si>
    <t>CLAVO DE TIBIA DISTAL NAIL 7 *110  DER TIT.</t>
  </si>
  <si>
    <t>CLAVO DE TIBIA DISTAL NAIL 8 *120  IZQ TIT.</t>
  </si>
  <si>
    <t>CLAVO DE TIBIA DISTAL NAIL 8 *120  DER TIT.</t>
  </si>
  <si>
    <t>CLAVO DE TIBIA DISTAL NAIL 8 *140  IZQ TIT.</t>
  </si>
  <si>
    <t>CLAVO DE TIBIA DISTAL NAIL 8 *140  DER TIT.</t>
  </si>
  <si>
    <t>TAPON 00mm TIT. TIBIA NAIL</t>
  </si>
  <si>
    <t>TAPON 5mm TIT. TIBIA NAIL</t>
  </si>
  <si>
    <t>TORNILLO BLOQ. ESPONJOSO PARA CLAVO 7.0 (DTN) 3.5*30mm TITANIO</t>
  </si>
  <si>
    <t>TORNILLO BLOQ. ESPONJOSO PARA CLAVO 7.0 (DTN) 3.5*32mm TITANIO</t>
  </si>
  <si>
    <t xml:space="preserve">TORNILLO BLOQ. ESPONJOSO PARA CLAVO 7.0 (DTN) 3.5*34mm TITANIO </t>
  </si>
  <si>
    <t xml:space="preserve">TORNILLO BLOQ. ESPONJOSO PARA CLAVO 7.0 (DTN) 3.5*36mm TITANIO </t>
  </si>
  <si>
    <t xml:space="preserve">TORNILLO BLOQ. ESPONJOSO PARA CLAVO 7.0 (DTN) 3.5*38mm TITANIO </t>
  </si>
  <si>
    <t xml:space="preserve">TORNILLO BLOQ. ESPONJOSO PARA CLAVO 7.0 (DTN) 3.5*40mm TITANIO </t>
  </si>
  <si>
    <t xml:space="preserve">TORNILLO BLOQ. ESPONJOSO PARA CLAVO 7.0 (DTN) 3.5*42mm TITANIO </t>
  </si>
  <si>
    <t xml:space="preserve">TORNILLO BLOQ. ESPONJOSO PARA CLAVO 7.0 (DTN) 3.5*44mm TITANIO </t>
  </si>
  <si>
    <t xml:space="preserve">TORNILLO BLOQ. ESPONJOSO PARA CLAVO 7.0 (DTN) 3.5*46mm TITANIO </t>
  </si>
  <si>
    <t xml:space="preserve">TORNILLO BLOQ. ESPONJOSO PARA CLAVO 7.0 (DTN) 3.5*48mm TITANIO </t>
  </si>
  <si>
    <t xml:space="preserve">TORNILLO BLOQ. ESPONJOSO PARA CLAVO 7.0 (DTN) 3.5*50mm TITANIO </t>
  </si>
  <si>
    <t>076190030</t>
  </si>
  <si>
    <t>076190032</t>
  </si>
  <si>
    <t>076200036</t>
  </si>
  <si>
    <t>076200038</t>
  </si>
  <si>
    <t>076200040</t>
  </si>
  <si>
    <t>076200042</t>
  </si>
  <si>
    <t>076200044</t>
  </si>
  <si>
    <t>076200046</t>
  </si>
  <si>
    <t>076200048</t>
  </si>
  <si>
    <t>076200050</t>
  </si>
  <si>
    <t>076200052</t>
  </si>
  <si>
    <t xml:space="preserve">TORNILLO BLOQ. ESPONJOSO PARA CLAVO 8.0 (DTN) 4.0*36mm TITANIO </t>
  </si>
  <si>
    <t xml:space="preserve">TORNILLO BLOQ. ESPONJOSO PARA CLAVO 8.0 (DTN) 4.0*38mm TITANIO </t>
  </si>
  <si>
    <t xml:space="preserve">TORNILLO BLOQ. ESPONJOSO PARA CLAVO 8.0 (DTN) 4.0*40mm TITANIO </t>
  </si>
  <si>
    <t xml:space="preserve">TORNILLO BLOQ. ESPONJOSO PARA CLAVO 8.0 (DTN) 4.0*42mm TITANIO </t>
  </si>
  <si>
    <t xml:space="preserve">TORNILLO BLOQ. ESPONJOSO PARA CLAVO 8.0 (DTN) 4.0*44mm TITANIO </t>
  </si>
  <si>
    <t xml:space="preserve">TORNILLO BLOQ. ESPONJOSO PARA CLAVO 8.0 (DTN) 4.0*46mm TITANIO </t>
  </si>
  <si>
    <t xml:space="preserve">TORNILLO BLOQ. ESPONJOSO PARA CLAVO 8.0 (DTN) 4.0*48mm TITANIO </t>
  </si>
  <si>
    <t xml:space="preserve">TORNILLO BLOQ. ESPONJOSO PARA CLAVO 8.0 (DTN) 4.0*50mm TITANIO </t>
  </si>
  <si>
    <t xml:space="preserve">TORNILLO BLOQ. ESPONJOSO PARA CLAVO 8.0 (DTN) 4.0*52mm TITANIO </t>
  </si>
  <si>
    <t>076220034</t>
  </si>
  <si>
    <t>E200761901</t>
  </si>
  <si>
    <t xml:space="preserve">TORNILLO BLOQ. CORTICAL PARA CLAVO 7.0 (DTN) 3.5*18mm TITANIO  </t>
  </si>
  <si>
    <t xml:space="preserve">TORNILLO BLOQ.CORTICAL PARA CLAVO 7.0 (DTN) 3.5*20mm TITANIO  </t>
  </si>
  <si>
    <t xml:space="preserve">TORNILLO BLOQ. CORTICAL PARA CLAVO 7.0 (DTN) 3.5*22mm TITANIO  </t>
  </si>
  <si>
    <t xml:space="preserve">TORNILLO BLOQ. CORTICAL PARA CLAVO 7.0 (DTN) 3.5*24mm TITANIO  </t>
  </si>
  <si>
    <t xml:space="preserve">TORNILLO BLOQ. CORTICAL PARA CLAVO 7.0 (DTN) 3.5*26mm TITANIO  </t>
  </si>
  <si>
    <t xml:space="preserve">TORNILLO BLOQ. CORTICAL PARA CLAVO 7.0 (DTN) 3.5*28mm TITANIO  </t>
  </si>
  <si>
    <t xml:space="preserve">TORNILLO BLOQ. CORTICAL PARA CLAVO 8.0 (DTN) 4.0*24mm TITANIO </t>
  </si>
  <si>
    <t xml:space="preserve">TORNILLO BLOQ. CORTICAL PARA CLAVO 8.0 (DTN) 4.0*26mm TITANIO </t>
  </si>
  <si>
    <t xml:space="preserve">TORNILLO BLOQ. CORTICAL PARA CLAVO 8.0 (DTN) 4.0*28mm TITANIO </t>
  </si>
  <si>
    <t xml:space="preserve">TORNILLO BLOQ. CORTICAL PARA CLAVO 8.0 (DTN) 4.0*30mm TITANIO </t>
  </si>
  <si>
    <t xml:space="preserve">TORNILLO BLOQ. CORTICAL PARA CLAVO 8.0 (DTN) 4.0*32mm TITANIO </t>
  </si>
  <si>
    <t xml:space="preserve">TORNILLO BLOQ. CORTICAL PARA CLAVO 8.0 (DTN) 4.0*34mm TITANIO 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</si>
  <si>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</si>
  <si>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</si>
  <si>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</si>
  <si>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</si>
  <si>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</si>
  <si>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</si>
  <si>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SERVICIOS HOSPITALARIOS S.A. ALBOTEOTON</t>
  </si>
  <si>
    <t>0991475214001</t>
  </si>
  <si>
    <t>INSTITUCION/CLINICA/HOSPITAL</t>
  </si>
  <si>
    <t>NOTA</t>
  </si>
  <si>
    <t>INQ</t>
  </si>
  <si>
    <t>CROTOS Y AV. RODOLFO BAQUERIZO NAZUR</t>
  </si>
  <si>
    <t>9:00AM</t>
  </si>
  <si>
    <t>DR. REUTER</t>
  </si>
  <si>
    <t xml:space="preserve">TIPO DE SEGURO </t>
  </si>
  <si>
    <t xml:space="preserve">IDENTIFICACION DEL PACIENTE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</si>
</sst>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[$-F800]dddd\,\ mmmm\ dd\,\ yyyy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8"/>
      <name val="Calibri"/>
      <family val="2"/>
      <scheme val="minor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u/>
      <sz val="14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name val="Calibri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164" fontId="7" fillId="0" borderId="0" applyFont="0" applyFill="0" applyBorder="0" applyAlignment="0" applyProtection="0"/>
  </cellStyleXfs>
  <cellXfs count="87">
    <xf numFmtId="0" fontId="0" fillId="0" borderId="0" xfId="0"/>
    <xf numFmtId="0" fontId="1" fillId="0" borderId="0" xfId="0" applyFont="1"/>
    <xf numFmtId="2" fontId="1" fillId="0" borderId="1" xfId="1" applyNumberFormat="1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wrapText="1"/>
    </xf>
    <xf numFmtId="2" fontId="1" fillId="0" borderId="0" xfId="1" applyNumberFormat="1" applyFont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9" fillId="0" borderId="0" xfId="1" applyFont="1"/>
    <xf numFmtId="0" fontId="6" fillId="0" borderId="0" xfId="0" applyFont="1" applyAlignment="1">
      <alignment horizontal="center" vertical="center"/>
    </xf>
    <xf numFmtId="0" fontId="8" fillId="0" borderId="0" xfId="0" applyFont="1"/>
    <xf numFmtId="0" fontId="10" fillId="3" borderId="0" xfId="0" applyFont="1" applyFill="1" applyAlignment="1">
      <alignment vertical="center"/>
    </xf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0" fontId="11" fillId="0" borderId="0" xfId="0" applyFont="1"/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" fontId="1" fillId="0" borderId="0" xfId="1" applyNumberFormat="1" applyFont="1" applyAlignment="1">
      <alignment horizontal="center"/>
    </xf>
    <xf numFmtId="0" fontId="3" fillId="0" borderId="0" xfId="0" applyFont="1"/>
    <xf numFmtId="0" fontId="1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2" xfId="0" applyFont="1" applyBorder="1"/>
    <xf numFmtId="0" fontId="10" fillId="2" borderId="0" xfId="0" applyFont="1" applyFill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20" fontId="11" fillId="0" borderId="1" xfId="0" applyNumberFormat="1" applyFont="1" applyBorder="1" applyAlignment="1">
      <alignment vertical="center"/>
    </xf>
    <xf numFmtId="2" fontId="3" fillId="0" borderId="2" xfId="1" applyNumberFormat="1" applyFont="1" applyBorder="1" applyAlignment="1">
      <alignment horizontal="center"/>
    </xf>
    <xf numFmtId="165" fontId="11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166" fontId="1" fillId="0" borderId="1" xfId="0" applyNumberFormat="1" applyFont="1" applyBorder="1"/>
    <xf numFmtId="166" fontId="3" fillId="0" borderId="0" xfId="1" applyNumberFormat="1" applyFont="1" applyAlignment="1">
      <alignment wrapText="1"/>
    </xf>
    <xf numFmtId="166" fontId="3" fillId="0" borderId="4" xfId="2" applyNumberFormat="1" applyFont="1" applyBorder="1" applyAlignment="1"/>
    <xf numFmtId="166" fontId="3" fillId="0" borderId="1" xfId="2" applyNumberFormat="1" applyFont="1" applyBorder="1" applyAlignment="1"/>
    <xf numFmtId="1" fontId="3" fillId="0" borderId="1" xfId="1" applyNumberFormat="1" applyFont="1" applyBorder="1" applyAlignment="1">
      <alignment horizontal="center"/>
    </xf>
    <xf numFmtId="2" fontId="3" fillId="0" borderId="1" xfId="1" applyNumberFormat="1" applyFont="1" applyBorder="1" applyAlignment="1">
      <alignment horizontal="center"/>
    </xf>
    <xf numFmtId="2" fontId="3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1" applyFont="1" applyAlignment="1">
      <alignment horizontal="center"/>
    </xf>
    <xf numFmtId="0" fontId="3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1" applyFont="1" applyBorder="1" applyAlignment="1" applyProtection="1">
      <alignment wrapText="1" readingOrder="1"/>
      <protection locked="0"/>
    </xf>
    <xf numFmtId="0" fontId="9" fillId="0" borderId="0" xfId="1" applyFont="1" applyAlignment="1">
      <alignment horizontal="center"/>
    </xf>
    <xf numFmtId="0" fontId="16" fillId="0" borderId="0" xfId="0" applyFont="1" applyAlignment="1">
      <alignment horizontal="center"/>
    </xf>
    <xf numFmtId="0" fontId="15" fillId="4" borderId="2" xfId="0" applyFont="1" applyFill="1" applyBorder="1" applyAlignment="1">
      <alignment horizontal="center"/>
    </xf>
    <xf numFmtId="0" fontId="15" fillId="4" borderId="3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17" fillId="2" borderId="8" xfId="0" applyFont="1" applyFill="1" applyBorder="1" applyAlignment="1">
      <alignment horizontal="left" vertical="center"/>
    </xf>
    <xf numFmtId="0" fontId="17" fillId="2" borderId="9" xfId="0" applyFont="1" applyFill="1" applyBorder="1" applyAlignment="1">
      <alignment horizontal="left" vertic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18" fillId="0" borderId="8" xfId="0" applyFont="1" applyBorder="1" applyAlignment="1">
      <alignment vertical="center" wrapText="1"/>
    </xf>
    <xf numFmtId="0" fontId="19" fillId="0" borderId="13" xfId="0" applyFont="1" applyBorder="1" applyAlignment="1">
      <alignment vertical="center" wrapText="1"/>
    </xf>
    <xf numFmtId="0" fontId="17" fillId="0" borderId="7" xfId="0" applyFont="1" applyBorder="1" applyAlignment="1">
      <alignment horizontal="center"/>
    </xf>
    <xf numFmtId="0" fontId="20" fillId="0" borderId="8" xfId="0" applyFont="1" applyBorder="1" applyAlignment="1">
      <alignment horizontal="left" vertical="center" wrapText="1"/>
    </xf>
    <xf numFmtId="0" fontId="20" fillId="0" borderId="9" xfId="0" applyFont="1" applyBorder="1" applyAlignment="1">
      <alignment horizontal="left" vertical="center" wrapText="1"/>
    </xf>
    <xf numFmtId="0" fontId="9" fillId="0" borderId="14" xfId="1" applyFont="1" applyBorder="1"/>
    <xf numFmtId="0" fontId="9" fillId="0" borderId="15" xfId="1" applyFont="1" applyBorder="1"/>
    <xf numFmtId="0" fontId="17" fillId="0" borderId="12" xfId="0" applyFont="1" applyBorder="1" applyAlignment="1">
      <alignment horizontal="center"/>
    </xf>
    <xf numFmtId="0" fontId="18" fillId="0" borderId="14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21" fillId="2" borderId="1" xfId="0" applyFont="1" applyFill="1" applyBorder="1" applyAlignment="1">
      <alignment horizontal="center" vertical="center"/>
    </xf>
    <xf numFmtId="0" fontId="22" fillId="0" borderId="16" xfId="0" applyFont="1" applyBorder="1" applyAlignment="1">
      <alignment horizontal="left"/>
    </xf>
    <xf numFmtId="49" fontId="11" fillId="0" borderId="1" xfId="0" quotePrefix="1" applyNumberFormat="1" applyFont="1" applyBorder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3" borderId="17" xfId="0" applyFont="1" applyFill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</cellXfs>
  <cellStyles count="3">
    <cellStyle name="Moneda" xfId="2" builtinId="4"/>
    <cellStyle name="Normal" xfId="0" builtinId="0"/>
    <cellStyle name="Normal 2" xfId="1" xr:uid="{A3698DCD-06F4-439C-B51C-CE2AFB5A33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D4230DF-33DC-466F-B13A-E77C272E87B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12723-8745-4D6D-8980-84E8970481A1}">
  <sheetPr>
    <pageSetUpPr fitToPage="1"/>
  </sheetPr>
  <dimension ref="A1:P128"/>
  <sheetViews>
    <sheetView showGridLines="0" tabSelected="1" topLeftCell="A10" zoomScale="70" zoomScaleNormal="70" workbookViewId="0">
      <selection activeCell="A23" sqref="A23:E30"/>
    </sheetView>
  </sheetViews>
  <sheetFormatPr baseColWidth="10" defaultColWidth="11.42578125" defaultRowHeight="20.100000000000001" customHeight="1" x14ac:dyDescent="0.2"/>
  <cols>
    <col min="1" max="2" width="20.28515625" style="1" customWidth="1"/>
    <col min="3" max="3" width="85.7109375" style="1" customWidth="1"/>
    <col min="4" max="4" width="22.7109375" style="1" bestFit="1" customWidth="1"/>
    <col min="5" max="5" width="21.140625" style="1" customWidth="1"/>
    <col min="6" max="7" width="14.28515625" style="1" customWidth="1"/>
    <col min="8" max="8" width="11.42578125" style="1"/>
    <col min="9" max="9" width="12.42578125" style="1" customWidth="1"/>
    <col min="10" max="10" width="13.85546875" style="1" bestFit="1" customWidth="1"/>
    <col min="11" max="11" width="13.28515625" style="1" customWidth="1"/>
    <col min="12" max="16384" width="11.42578125" style="1"/>
  </cols>
  <sheetData>
    <row r="1" spans="1:16" ht="20.100000000000001" customHeight="1" thickBot="1" x14ac:dyDescent="0.25">
      <c r="A1" s="5"/>
      <c r="B1" s="11"/>
      <c r="C1" s="6"/>
      <c r="D1" s="6"/>
      <c r="E1" s="6"/>
    </row>
    <row r="2" spans="1:16" ht="20.100000000000001" customHeight="1" thickBot="1" x14ac:dyDescent="0.3">
      <c r="A2" s="62"/>
      <c r="B2" s="63"/>
      <c r="C2" s="64" t="s">
        <v>181</v>
      </c>
      <c r="D2" s="65" t="s">
        <v>182</v>
      </c>
      <c r="E2" s="66"/>
    </row>
    <row r="3" spans="1:16" ht="20.100000000000001" customHeight="1" thickBot="1" x14ac:dyDescent="0.3">
      <c r="A3" s="67"/>
      <c r="B3" s="68"/>
      <c r="C3" s="69"/>
      <c r="D3" s="70" t="s">
        <v>183</v>
      </c>
      <c r="E3" s="71"/>
    </row>
    <row r="4" spans="1:16" ht="20.100000000000001" customHeight="1" thickBot="1" x14ac:dyDescent="0.3">
      <c r="A4" s="67"/>
      <c r="B4" s="68"/>
      <c r="C4" s="72" t="s">
        <v>184</v>
      </c>
      <c r="D4" s="73" t="s">
        <v>185</v>
      </c>
      <c r="E4" s="74"/>
    </row>
    <row r="5" spans="1:16" ht="20.100000000000001" customHeight="1" thickBot="1" x14ac:dyDescent="0.3">
      <c r="A5" s="75"/>
      <c r="B5" s="76"/>
      <c r="C5" s="77"/>
      <c r="D5" s="78" t="s">
        <v>186</v>
      </c>
      <c r="E5" s="79"/>
    </row>
    <row r="6" spans="1:16" ht="20.100000000000001" customHeight="1" x14ac:dyDescent="0.25">
      <c r="A6" s="14"/>
      <c r="B6" s="14"/>
      <c r="C6" s="14"/>
      <c r="D6" s="14"/>
      <c r="E6" s="14"/>
    </row>
    <row r="7" spans="1:16" ht="20.100000000000001" customHeight="1" x14ac:dyDescent="0.2">
      <c r="A7" s="17" t="s">
        <v>64</v>
      </c>
      <c r="B7" s="17"/>
      <c r="C7" s="40">
        <v>45135</v>
      </c>
      <c r="D7" s="17" t="s">
        <v>65</v>
      </c>
      <c r="E7" s="80">
        <v>20230701051</v>
      </c>
    </row>
    <row r="8" spans="1:16" ht="20.100000000000001" customHeight="1" thickBot="1" x14ac:dyDescent="0.3">
      <c r="A8" s="18"/>
      <c r="B8" s="18"/>
      <c r="C8" s="18"/>
      <c r="D8" s="18"/>
      <c r="E8" s="18"/>
    </row>
    <row r="9" spans="1:16" s="5" customFormat="1" ht="20.100000000000001" customHeight="1" thickBot="1" x14ac:dyDescent="0.3">
      <c r="A9" s="17" t="s">
        <v>66</v>
      </c>
      <c r="B9" s="17"/>
      <c r="C9" s="81" t="s">
        <v>187</v>
      </c>
      <c r="D9" s="20" t="s">
        <v>67</v>
      </c>
      <c r="E9" s="82" t="s">
        <v>188</v>
      </c>
      <c r="F9" s="6"/>
    </row>
    <row r="10" spans="1:16" s="5" customFormat="1" ht="20.100000000000001" customHeight="1" thickBot="1" x14ac:dyDescent="0.3">
      <c r="A10" s="18"/>
      <c r="B10" s="18"/>
      <c r="C10" s="18"/>
      <c r="D10" s="18"/>
      <c r="E10" s="18"/>
      <c r="F10" s="12"/>
      <c r="G10" s="13"/>
      <c r="H10" s="13"/>
    </row>
    <row r="11" spans="1:16" s="5" customFormat="1" ht="20.100000000000001" customHeight="1" thickBot="1" x14ac:dyDescent="0.3">
      <c r="A11" s="83" t="s">
        <v>189</v>
      </c>
      <c r="B11" s="84"/>
      <c r="C11" s="81" t="s">
        <v>187</v>
      </c>
      <c r="D11" s="20" t="s">
        <v>190</v>
      </c>
      <c r="E11" s="85" t="s">
        <v>191</v>
      </c>
      <c r="F11" s="57"/>
      <c r="G11" s="57"/>
      <c r="H11" s="13"/>
    </row>
    <row r="12" spans="1:16" s="5" customFormat="1" ht="20.100000000000001" customHeight="1" x14ac:dyDescent="0.25">
      <c r="A12" s="18"/>
      <c r="B12" s="18"/>
      <c r="C12" s="18"/>
      <c r="D12" s="18"/>
      <c r="E12" s="18"/>
      <c r="F12" s="57"/>
      <c r="G12" s="57"/>
      <c r="H12" s="14"/>
      <c r="O12" s="61"/>
      <c r="P12" s="61"/>
    </row>
    <row r="13" spans="1:16" s="5" customFormat="1" ht="20.100000000000001" customHeight="1" x14ac:dyDescent="0.25">
      <c r="A13" s="17" t="s">
        <v>68</v>
      </c>
      <c r="B13" s="17"/>
      <c r="C13" s="21" t="s">
        <v>192</v>
      </c>
      <c r="D13" s="20" t="s">
        <v>69</v>
      </c>
      <c r="E13" s="19" t="s">
        <v>115</v>
      </c>
      <c r="F13" s="58"/>
      <c r="G13" s="58"/>
      <c r="H13" s="14"/>
      <c r="O13" s="61"/>
      <c r="P13" s="61"/>
    </row>
    <row r="14" spans="1:16" s="5" customFormat="1" ht="20.100000000000001" customHeight="1" x14ac:dyDescent="0.25">
      <c r="A14" s="18"/>
      <c r="B14" s="18"/>
      <c r="C14" s="18"/>
      <c r="D14" s="18"/>
      <c r="E14" s="18"/>
      <c r="H14" s="14"/>
      <c r="O14" s="15"/>
      <c r="P14" s="15"/>
    </row>
    <row r="15" spans="1:16" s="5" customFormat="1" ht="20.100000000000001" customHeight="1" x14ac:dyDescent="0.2">
      <c r="A15" s="17" t="s">
        <v>70</v>
      </c>
      <c r="B15" s="17"/>
      <c r="C15" s="40">
        <v>45138</v>
      </c>
      <c r="D15" s="20" t="s">
        <v>71</v>
      </c>
      <c r="E15" s="38" t="s">
        <v>193</v>
      </c>
      <c r="F15" s="13"/>
      <c r="G15" s="13"/>
      <c r="N15" s="15"/>
      <c r="O15" s="15"/>
    </row>
    <row r="16" spans="1:16" s="5" customFormat="1" ht="20.100000000000001" customHeight="1" x14ac:dyDescent="0.25">
      <c r="A16" s="18"/>
      <c r="B16" s="18"/>
      <c r="C16" s="18"/>
      <c r="D16" s="18"/>
      <c r="E16" s="18"/>
      <c r="F16" s="16"/>
      <c r="G16" s="16"/>
      <c r="N16" s="15"/>
      <c r="O16" s="15"/>
    </row>
    <row r="17" spans="1:15" s="5" customFormat="1" ht="20.100000000000001" customHeight="1" x14ac:dyDescent="0.2">
      <c r="A17" s="17" t="s">
        <v>72</v>
      </c>
      <c r="B17" s="17"/>
      <c r="C17" s="19" t="s">
        <v>194</v>
      </c>
      <c r="D17" s="22"/>
      <c r="E17" s="25"/>
      <c r="F17" s="36"/>
      <c r="N17" s="15"/>
      <c r="O17" s="15"/>
    </row>
    <row r="18" spans="1:15" s="5" customFormat="1" ht="20.100000000000001" customHeight="1" x14ac:dyDescent="0.25">
      <c r="A18" s="18"/>
      <c r="B18" s="18"/>
      <c r="C18" s="18"/>
      <c r="D18" s="18"/>
      <c r="E18" s="18"/>
      <c r="F18" s="18"/>
      <c r="N18" s="15"/>
      <c r="O18" s="15"/>
    </row>
    <row r="19" spans="1:15" s="5" customFormat="1" ht="20.100000000000001" customHeight="1" x14ac:dyDescent="0.2">
      <c r="A19" s="17" t="s">
        <v>73</v>
      </c>
      <c r="B19" s="17"/>
      <c r="C19" s="19"/>
      <c r="D19" s="20" t="s">
        <v>195</v>
      </c>
      <c r="E19" s="38"/>
      <c r="F19" s="37"/>
      <c r="N19" s="15"/>
      <c r="O19" s="15"/>
    </row>
    <row r="20" spans="1:15" s="5" customFormat="1" ht="20.100000000000001" customHeight="1" x14ac:dyDescent="0.25">
      <c r="A20" s="18"/>
      <c r="B20" s="18"/>
      <c r="C20" s="18"/>
      <c r="D20" s="18"/>
      <c r="E20" s="18"/>
      <c r="F20" s="18"/>
      <c r="N20" s="15"/>
      <c r="O20" s="15"/>
    </row>
    <row r="21" spans="1:15" s="5" customFormat="1" ht="29.45" customHeight="1" x14ac:dyDescent="0.2">
      <c r="A21" s="17" t="s">
        <v>196</v>
      </c>
      <c r="B21" s="17"/>
      <c r="C21" s="86"/>
      <c r="D21" s="41"/>
      <c r="E21" s="27"/>
      <c r="F21" s="25"/>
      <c r="N21" s="15"/>
      <c r="O21" s="15"/>
    </row>
    <row r="22" spans="1:15" s="5" customFormat="1" ht="20.100000000000001" customHeight="1" x14ac:dyDescent="0.25">
      <c r="A22" s="18"/>
      <c r="B22" s="18"/>
      <c r="C22" s="18"/>
      <c r="D22" s="18"/>
      <c r="E22" s="18"/>
      <c r="F22" s="18"/>
      <c r="N22" s="23"/>
      <c r="O22" s="23"/>
    </row>
    <row r="23" spans="1:15" s="5" customFormat="1" ht="20.100000000000001" customHeight="1" x14ac:dyDescent="0.2">
      <c r="A23" s="59"/>
      <c r="B23" s="59"/>
      <c r="C23" s="59"/>
      <c r="D23" s="59"/>
      <c r="E23" s="59"/>
      <c r="F23" s="59"/>
      <c r="G23" s="60"/>
      <c r="N23" s="26"/>
      <c r="O23" s="26"/>
    </row>
    <row r="24" spans="1:15" s="5" customFormat="1" ht="30" customHeight="1" x14ac:dyDescent="0.2">
      <c r="A24" s="29" t="s">
        <v>74</v>
      </c>
      <c r="B24" s="29" t="s">
        <v>75</v>
      </c>
      <c r="C24" s="29" t="s">
        <v>0</v>
      </c>
      <c r="D24" s="29" t="s">
        <v>113</v>
      </c>
      <c r="E24" s="29" t="s">
        <v>76</v>
      </c>
      <c r="F24" s="30" t="s">
        <v>77</v>
      </c>
      <c r="G24" s="30" t="s">
        <v>78</v>
      </c>
      <c r="N24" s="26"/>
      <c r="O24" s="26"/>
    </row>
    <row r="25" spans="1:15" ht="22.15" customHeight="1" x14ac:dyDescent="0.2">
      <c r="A25" s="4" t="s">
        <v>79</v>
      </c>
      <c r="B25" s="2" t="s">
        <v>2</v>
      </c>
      <c r="C25" s="56" t="s">
        <v>128</v>
      </c>
      <c r="D25" s="10">
        <v>1</v>
      </c>
      <c r="E25" s="3"/>
      <c r="F25" s="42"/>
      <c r="G25" s="42">
        <f>+D25*F25</f>
        <v>0</v>
      </c>
    </row>
    <row r="26" spans="1:15" ht="22.15" customHeight="1" x14ac:dyDescent="0.2">
      <c r="A26" s="4" t="s">
        <v>80</v>
      </c>
      <c r="B26" s="2" t="s">
        <v>3</v>
      </c>
      <c r="C26" s="56" t="s">
        <v>129</v>
      </c>
      <c r="D26" s="10">
        <v>1</v>
      </c>
      <c r="E26" s="3"/>
      <c r="F26" s="42"/>
      <c r="G26" s="42">
        <f t="shared" ref="G26:G69" si="0">+D26*F26</f>
        <v>0</v>
      </c>
    </row>
    <row r="27" spans="1:15" ht="22.15" customHeight="1" x14ac:dyDescent="0.2">
      <c r="A27" s="4" t="s">
        <v>81</v>
      </c>
      <c r="B27" s="2" t="s">
        <v>4</v>
      </c>
      <c r="C27" s="56" t="s">
        <v>130</v>
      </c>
      <c r="D27" s="10">
        <v>1</v>
      </c>
      <c r="E27" s="3"/>
      <c r="F27" s="42"/>
      <c r="G27" s="42">
        <f t="shared" si="0"/>
        <v>0</v>
      </c>
    </row>
    <row r="28" spans="1:15" ht="22.15" customHeight="1" x14ac:dyDescent="0.2">
      <c r="A28" s="4" t="s">
        <v>82</v>
      </c>
      <c r="B28" s="2" t="s">
        <v>5</v>
      </c>
      <c r="C28" s="56" t="s">
        <v>131</v>
      </c>
      <c r="D28" s="10">
        <v>1</v>
      </c>
      <c r="E28" s="3"/>
      <c r="F28" s="42"/>
      <c r="G28" s="42">
        <f t="shared" si="0"/>
        <v>0</v>
      </c>
    </row>
    <row r="29" spans="1:15" ht="22.15" customHeight="1" x14ac:dyDescent="0.2">
      <c r="A29" s="4" t="s">
        <v>83</v>
      </c>
      <c r="B29" s="2" t="s">
        <v>6</v>
      </c>
      <c r="C29" s="56" t="s">
        <v>132</v>
      </c>
      <c r="D29" s="10">
        <v>1</v>
      </c>
      <c r="E29" s="3"/>
      <c r="F29" s="42"/>
      <c r="G29" s="42">
        <f t="shared" si="0"/>
        <v>0</v>
      </c>
    </row>
    <row r="30" spans="1:15" ht="22.15" customHeight="1" x14ac:dyDescent="0.2">
      <c r="A30" s="4" t="s">
        <v>84</v>
      </c>
      <c r="B30" s="2" t="s">
        <v>7</v>
      </c>
      <c r="C30" s="56" t="s">
        <v>133</v>
      </c>
      <c r="D30" s="10">
        <v>1</v>
      </c>
      <c r="E30" s="3"/>
      <c r="F30" s="42"/>
      <c r="G30" s="42">
        <f t="shared" si="0"/>
        <v>0</v>
      </c>
    </row>
    <row r="31" spans="1:15" ht="22.15" customHeight="1" x14ac:dyDescent="0.25">
      <c r="A31" s="4"/>
      <c r="B31" s="2"/>
      <c r="C31" s="56"/>
      <c r="D31" s="46">
        <f>SUM(D25:D30)</f>
        <v>6</v>
      </c>
      <c r="E31" s="3"/>
      <c r="F31" s="42"/>
      <c r="G31" s="42"/>
    </row>
    <row r="32" spans="1:15" ht="22.15" customHeight="1" x14ac:dyDescent="0.2">
      <c r="A32" s="4" t="s">
        <v>94</v>
      </c>
      <c r="B32" s="2" t="s">
        <v>27</v>
      </c>
      <c r="C32" s="56" t="s">
        <v>169</v>
      </c>
      <c r="D32" s="10">
        <v>2</v>
      </c>
      <c r="E32" s="3"/>
      <c r="F32" s="42"/>
      <c r="G32" s="42"/>
    </row>
    <row r="33" spans="1:7" ht="22.15" customHeight="1" x14ac:dyDescent="0.2">
      <c r="A33" s="4" t="s">
        <v>95</v>
      </c>
      <c r="B33" s="2" t="s">
        <v>28</v>
      </c>
      <c r="C33" s="56" t="s">
        <v>170</v>
      </c>
      <c r="D33" s="10">
        <v>2</v>
      </c>
      <c r="E33" s="3"/>
      <c r="F33" s="42"/>
      <c r="G33" s="42"/>
    </row>
    <row r="34" spans="1:7" ht="22.15" customHeight="1" x14ac:dyDescent="0.2">
      <c r="A34" s="4" t="s">
        <v>96</v>
      </c>
      <c r="B34" s="2" t="s">
        <v>29</v>
      </c>
      <c r="C34" s="56" t="s">
        <v>171</v>
      </c>
      <c r="D34" s="10">
        <v>2</v>
      </c>
      <c r="E34" s="3"/>
      <c r="F34" s="42"/>
      <c r="G34" s="42"/>
    </row>
    <row r="35" spans="1:7" ht="22.15" customHeight="1" x14ac:dyDescent="0.2">
      <c r="A35" s="4" t="s">
        <v>97</v>
      </c>
      <c r="B35" s="2" t="s">
        <v>30</v>
      </c>
      <c r="C35" s="56" t="s">
        <v>172</v>
      </c>
      <c r="D35" s="10">
        <v>2</v>
      </c>
      <c r="E35" s="3"/>
      <c r="F35" s="42"/>
      <c r="G35" s="42"/>
    </row>
    <row r="36" spans="1:7" ht="22.15" customHeight="1" x14ac:dyDescent="0.2">
      <c r="A36" s="4" t="s">
        <v>98</v>
      </c>
      <c r="B36" s="2" t="s">
        <v>31</v>
      </c>
      <c r="C36" s="56" t="s">
        <v>173</v>
      </c>
      <c r="D36" s="10">
        <v>2</v>
      </c>
      <c r="E36" s="3"/>
      <c r="F36" s="42"/>
      <c r="G36" s="42"/>
    </row>
    <row r="37" spans="1:7" ht="22.15" customHeight="1" x14ac:dyDescent="0.2">
      <c r="A37" s="4" t="s">
        <v>99</v>
      </c>
      <c r="B37" s="2" t="s">
        <v>32</v>
      </c>
      <c r="C37" s="56" t="s">
        <v>174</v>
      </c>
      <c r="D37" s="10">
        <v>2</v>
      </c>
      <c r="E37" s="3"/>
      <c r="F37" s="42"/>
      <c r="G37" s="42"/>
    </row>
    <row r="38" spans="1:7" ht="22.15" customHeight="1" x14ac:dyDescent="0.25">
      <c r="A38" s="4"/>
      <c r="B38" s="2"/>
      <c r="C38" s="56"/>
      <c r="D38" s="46">
        <f>SUM(D32:D37)</f>
        <v>12</v>
      </c>
      <c r="E38" s="3"/>
      <c r="F38" s="42"/>
      <c r="G38" s="42"/>
    </row>
    <row r="39" spans="1:7" ht="22.15" customHeight="1" x14ac:dyDescent="0.2">
      <c r="A39" s="4" t="s">
        <v>100</v>
      </c>
      <c r="B39" s="2" t="s">
        <v>33</v>
      </c>
      <c r="C39" s="56" t="s">
        <v>175</v>
      </c>
      <c r="D39" s="10">
        <v>2</v>
      </c>
      <c r="E39" s="3"/>
      <c r="F39" s="42"/>
      <c r="G39" s="42">
        <f t="shared" si="0"/>
        <v>0</v>
      </c>
    </row>
    <row r="40" spans="1:7" ht="22.15" customHeight="1" x14ac:dyDescent="0.2">
      <c r="A40" s="4" t="s">
        <v>101</v>
      </c>
      <c r="B40" s="2" t="s">
        <v>34</v>
      </c>
      <c r="C40" s="56" t="s">
        <v>176</v>
      </c>
      <c r="D40" s="10">
        <v>2</v>
      </c>
      <c r="E40" s="3"/>
      <c r="F40" s="42"/>
      <c r="G40" s="42">
        <f t="shared" si="0"/>
        <v>0</v>
      </c>
    </row>
    <row r="41" spans="1:7" ht="22.15" customHeight="1" x14ac:dyDescent="0.2">
      <c r="A41" s="4" t="s">
        <v>102</v>
      </c>
      <c r="B41" s="2" t="s">
        <v>35</v>
      </c>
      <c r="C41" s="56" t="s">
        <v>177</v>
      </c>
      <c r="D41" s="10">
        <v>2</v>
      </c>
      <c r="E41" s="3"/>
      <c r="F41" s="42"/>
      <c r="G41" s="42">
        <f t="shared" si="0"/>
        <v>0</v>
      </c>
    </row>
    <row r="42" spans="1:7" ht="22.15" customHeight="1" x14ac:dyDescent="0.2">
      <c r="A42" s="4" t="s">
        <v>103</v>
      </c>
      <c r="B42" s="2" t="s">
        <v>36</v>
      </c>
      <c r="C42" s="56" t="s">
        <v>178</v>
      </c>
      <c r="D42" s="10">
        <v>2</v>
      </c>
      <c r="E42" s="3"/>
      <c r="F42" s="42"/>
      <c r="G42" s="42">
        <f t="shared" si="0"/>
        <v>0</v>
      </c>
    </row>
    <row r="43" spans="1:7" ht="22.15" customHeight="1" x14ac:dyDescent="0.2">
      <c r="A43" s="4" t="s">
        <v>104</v>
      </c>
      <c r="B43" s="2" t="s">
        <v>37</v>
      </c>
      <c r="C43" s="56" t="s">
        <v>179</v>
      </c>
      <c r="D43" s="10">
        <v>1</v>
      </c>
      <c r="E43" s="3"/>
      <c r="F43" s="42"/>
      <c r="G43" s="42">
        <f t="shared" si="0"/>
        <v>0</v>
      </c>
    </row>
    <row r="44" spans="1:7" ht="22.15" customHeight="1" x14ac:dyDescent="0.2">
      <c r="A44" s="4" t="s">
        <v>167</v>
      </c>
      <c r="B44" s="2" t="s">
        <v>38</v>
      </c>
      <c r="C44" s="56" t="s">
        <v>180</v>
      </c>
      <c r="D44" s="10">
        <v>2</v>
      </c>
      <c r="E44" s="3"/>
      <c r="F44" s="42"/>
      <c r="G44" s="42">
        <f t="shared" si="0"/>
        <v>0</v>
      </c>
    </row>
    <row r="45" spans="1:7" ht="22.15" customHeight="1" x14ac:dyDescent="0.25">
      <c r="A45" s="4"/>
      <c r="B45" s="2"/>
      <c r="C45" s="56"/>
      <c r="D45" s="46">
        <f>SUM(D39:D44)</f>
        <v>11</v>
      </c>
      <c r="E45" s="3"/>
      <c r="F45" s="42"/>
      <c r="G45" s="42"/>
    </row>
    <row r="46" spans="1:7" ht="22.15" customHeight="1" x14ac:dyDescent="0.2">
      <c r="A46" s="55" t="s">
        <v>149</v>
      </c>
      <c r="B46" s="2" t="s">
        <v>18</v>
      </c>
      <c r="C46" s="56" t="s">
        <v>158</v>
      </c>
      <c r="D46" s="10">
        <v>2</v>
      </c>
      <c r="E46" s="3"/>
      <c r="F46" s="42"/>
      <c r="G46" s="42"/>
    </row>
    <row r="47" spans="1:7" ht="22.15" customHeight="1" x14ac:dyDescent="0.2">
      <c r="A47" s="55" t="s">
        <v>150</v>
      </c>
      <c r="B47" s="2" t="s">
        <v>19</v>
      </c>
      <c r="C47" s="56" t="s">
        <v>159</v>
      </c>
      <c r="D47" s="10">
        <v>2</v>
      </c>
      <c r="E47" s="3"/>
      <c r="F47" s="42"/>
      <c r="G47" s="42"/>
    </row>
    <row r="48" spans="1:7" ht="22.15" customHeight="1" x14ac:dyDescent="0.2">
      <c r="A48" s="55" t="s">
        <v>151</v>
      </c>
      <c r="B48" s="2" t="s">
        <v>20</v>
      </c>
      <c r="C48" s="56" t="s">
        <v>160</v>
      </c>
      <c r="D48" s="10">
        <v>2</v>
      </c>
      <c r="E48" s="3"/>
      <c r="F48" s="42"/>
      <c r="G48" s="42"/>
    </row>
    <row r="49" spans="1:7" ht="22.15" customHeight="1" x14ac:dyDescent="0.2">
      <c r="A49" s="55" t="s">
        <v>152</v>
      </c>
      <c r="B49" s="2" t="s">
        <v>21</v>
      </c>
      <c r="C49" s="56" t="s">
        <v>161</v>
      </c>
      <c r="D49" s="10">
        <v>2</v>
      </c>
      <c r="E49" s="3"/>
      <c r="F49" s="42"/>
      <c r="G49" s="42"/>
    </row>
    <row r="50" spans="1:7" ht="22.15" customHeight="1" x14ac:dyDescent="0.2">
      <c r="A50" s="55" t="s">
        <v>153</v>
      </c>
      <c r="B50" s="2" t="s">
        <v>22</v>
      </c>
      <c r="C50" s="56" t="s">
        <v>162</v>
      </c>
      <c r="D50" s="10">
        <v>2</v>
      </c>
      <c r="E50" s="3"/>
      <c r="F50" s="42"/>
      <c r="G50" s="42"/>
    </row>
    <row r="51" spans="1:7" ht="22.15" customHeight="1" x14ac:dyDescent="0.2">
      <c r="A51" s="55" t="s">
        <v>154</v>
      </c>
      <c r="B51" s="2" t="s">
        <v>23</v>
      </c>
      <c r="C51" s="56" t="s">
        <v>163</v>
      </c>
      <c r="D51" s="10">
        <v>2</v>
      </c>
      <c r="E51" s="3"/>
      <c r="F51" s="42"/>
      <c r="G51" s="42"/>
    </row>
    <row r="52" spans="1:7" ht="22.15" customHeight="1" x14ac:dyDescent="0.2">
      <c r="A52" s="55" t="s">
        <v>155</v>
      </c>
      <c r="B52" s="2" t="s">
        <v>24</v>
      </c>
      <c r="C52" s="56" t="s">
        <v>164</v>
      </c>
      <c r="D52" s="10">
        <v>2</v>
      </c>
      <c r="E52" s="3"/>
      <c r="F52" s="42"/>
      <c r="G52" s="42"/>
    </row>
    <row r="53" spans="1:7" ht="22.15" customHeight="1" x14ac:dyDescent="0.2">
      <c r="A53" s="55" t="s">
        <v>156</v>
      </c>
      <c r="B53" s="2" t="s">
        <v>25</v>
      </c>
      <c r="C53" s="56" t="s">
        <v>165</v>
      </c>
      <c r="D53" s="10">
        <v>2</v>
      </c>
      <c r="E53" s="3"/>
      <c r="F53" s="42"/>
      <c r="G53" s="42"/>
    </row>
    <row r="54" spans="1:7" ht="22.15" customHeight="1" x14ac:dyDescent="0.2">
      <c r="A54" s="55" t="s">
        <v>157</v>
      </c>
      <c r="B54" s="2" t="s">
        <v>26</v>
      </c>
      <c r="C54" s="56" t="s">
        <v>166</v>
      </c>
      <c r="D54" s="10">
        <v>2</v>
      </c>
      <c r="E54" s="3"/>
      <c r="F54" s="42"/>
      <c r="G54" s="42"/>
    </row>
    <row r="55" spans="1:7" ht="22.15" customHeight="1" x14ac:dyDescent="0.2">
      <c r="A55" s="4"/>
      <c r="B55" s="2"/>
      <c r="C55" s="3"/>
      <c r="D55" s="10"/>
      <c r="E55" s="3"/>
      <c r="F55" s="42"/>
      <c r="G55" s="42"/>
    </row>
    <row r="56" spans="1:7" ht="22.15" customHeight="1" x14ac:dyDescent="0.2">
      <c r="A56" s="4" t="s">
        <v>147</v>
      </c>
      <c r="B56" s="2" t="s">
        <v>8</v>
      </c>
      <c r="C56" s="3" t="s">
        <v>136</v>
      </c>
      <c r="D56" s="10">
        <v>2</v>
      </c>
      <c r="E56" s="3"/>
      <c r="F56" s="42"/>
      <c r="G56" s="42"/>
    </row>
    <row r="57" spans="1:7" ht="22.15" customHeight="1" x14ac:dyDescent="0.2">
      <c r="A57" s="4" t="s">
        <v>148</v>
      </c>
      <c r="B57" s="2" t="s">
        <v>9</v>
      </c>
      <c r="C57" s="3" t="s">
        <v>137</v>
      </c>
      <c r="D57" s="10">
        <v>2</v>
      </c>
      <c r="E57" s="3"/>
      <c r="F57" s="42"/>
      <c r="G57" s="42"/>
    </row>
    <row r="58" spans="1:7" ht="22.15" customHeight="1" x14ac:dyDescent="0.2">
      <c r="A58" s="4" t="s">
        <v>85</v>
      </c>
      <c r="B58" s="2" t="s">
        <v>10</v>
      </c>
      <c r="C58" s="3" t="s">
        <v>138</v>
      </c>
      <c r="D58" s="10">
        <v>2</v>
      </c>
      <c r="E58" s="3"/>
      <c r="F58" s="42"/>
      <c r="G58" s="42"/>
    </row>
    <row r="59" spans="1:7" ht="22.15" customHeight="1" x14ac:dyDescent="0.2">
      <c r="A59" s="4" t="s">
        <v>86</v>
      </c>
      <c r="B59" s="2" t="s">
        <v>11</v>
      </c>
      <c r="C59" s="3" t="s">
        <v>139</v>
      </c>
      <c r="D59" s="10">
        <v>2</v>
      </c>
      <c r="E59" s="3"/>
      <c r="F59" s="42"/>
      <c r="G59" s="42">
        <f t="shared" si="0"/>
        <v>0</v>
      </c>
    </row>
    <row r="60" spans="1:7" ht="22.15" customHeight="1" x14ac:dyDescent="0.2">
      <c r="A60" s="4" t="s">
        <v>87</v>
      </c>
      <c r="B60" s="2" t="s">
        <v>168</v>
      </c>
      <c r="C60" s="3" t="s">
        <v>140</v>
      </c>
      <c r="D60" s="10">
        <v>2</v>
      </c>
      <c r="E60" s="3"/>
      <c r="F60" s="42"/>
      <c r="G60" s="42">
        <f t="shared" si="0"/>
        <v>0</v>
      </c>
    </row>
    <row r="61" spans="1:7" ht="22.15" customHeight="1" x14ac:dyDescent="0.2">
      <c r="A61" s="4" t="s">
        <v>88</v>
      </c>
      <c r="B61" s="2" t="s">
        <v>12</v>
      </c>
      <c r="C61" s="3" t="s">
        <v>141</v>
      </c>
      <c r="D61" s="10">
        <v>2</v>
      </c>
      <c r="E61" s="3"/>
      <c r="F61" s="42"/>
      <c r="G61" s="42">
        <f t="shared" si="0"/>
        <v>0</v>
      </c>
    </row>
    <row r="62" spans="1:7" ht="22.15" customHeight="1" x14ac:dyDescent="0.2">
      <c r="A62" s="4" t="s">
        <v>89</v>
      </c>
      <c r="B62" s="2" t="s">
        <v>13</v>
      </c>
      <c r="C62" s="3" t="s">
        <v>142</v>
      </c>
      <c r="D62" s="10">
        <v>2</v>
      </c>
      <c r="E62" s="3"/>
      <c r="F62" s="42"/>
      <c r="G62" s="42">
        <f t="shared" si="0"/>
        <v>0</v>
      </c>
    </row>
    <row r="63" spans="1:7" ht="22.15" customHeight="1" x14ac:dyDescent="0.2">
      <c r="A63" s="4" t="s">
        <v>90</v>
      </c>
      <c r="B63" s="2" t="s">
        <v>14</v>
      </c>
      <c r="C63" s="3" t="s">
        <v>143</v>
      </c>
      <c r="D63" s="10">
        <v>2</v>
      </c>
      <c r="E63" s="3"/>
      <c r="F63" s="42"/>
      <c r="G63" s="42">
        <f t="shared" si="0"/>
        <v>0</v>
      </c>
    </row>
    <row r="64" spans="1:7" ht="22.15" customHeight="1" x14ac:dyDescent="0.2">
      <c r="A64" s="4" t="s">
        <v>91</v>
      </c>
      <c r="B64" s="2" t="s">
        <v>15</v>
      </c>
      <c r="C64" s="3" t="s">
        <v>144</v>
      </c>
      <c r="D64" s="10">
        <v>2</v>
      </c>
      <c r="E64" s="3"/>
      <c r="F64" s="42"/>
      <c r="G64" s="42">
        <f t="shared" si="0"/>
        <v>0</v>
      </c>
    </row>
    <row r="65" spans="1:7" ht="22.15" customHeight="1" x14ac:dyDescent="0.2">
      <c r="A65" s="4" t="s">
        <v>92</v>
      </c>
      <c r="B65" s="2" t="s">
        <v>16</v>
      </c>
      <c r="C65" s="3" t="s">
        <v>145</v>
      </c>
      <c r="D65" s="10">
        <v>2</v>
      </c>
      <c r="E65" s="3"/>
      <c r="F65" s="42"/>
      <c r="G65" s="42">
        <f t="shared" si="0"/>
        <v>0</v>
      </c>
    </row>
    <row r="66" spans="1:7" ht="22.15" customHeight="1" x14ac:dyDescent="0.2">
      <c r="A66" s="4" t="s">
        <v>93</v>
      </c>
      <c r="B66" s="2" t="s">
        <v>17</v>
      </c>
      <c r="C66" s="3" t="s">
        <v>146</v>
      </c>
      <c r="D66" s="10">
        <v>2</v>
      </c>
      <c r="E66" s="3"/>
      <c r="F66" s="42"/>
      <c r="G66" s="42">
        <f t="shared" si="0"/>
        <v>0</v>
      </c>
    </row>
    <row r="67" spans="1:7" ht="22.15" customHeight="1" x14ac:dyDescent="0.25">
      <c r="A67" s="4"/>
      <c r="B67" s="2"/>
      <c r="C67" s="2"/>
      <c r="D67" s="46">
        <f>SUM(D46:D66)</f>
        <v>40</v>
      </c>
      <c r="E67" s="3"/>
      <c r="F67" s="42"/>
      <c r="G67" s="42"/>
    </row>
    <row r="68" spans="1:7" ht="22.15" customHeight="1" x14ac:dyDescent="0.2">
      <c r="A68" s="4" t="s">
        <v>105</v>
      </c>
      <c r="B68" s="2" t="s">
        <v>39</v>
      </c>
      <c r="C68" s="3" t="s">
        <v>134</v>
      </c>
      <c r="D68" s="10">
        <v>1</v>
      </c>
      <c r="E68" s="3"/>
      <c r="F68" s="42"/>
      <c r="G68" s="42">
        <f t="shared" si="0"/>
        <v>0</v>
      </c>
    </row>
    <row r="69" spans="1:7" ht="22.15" customHeight="1" x14ac:dyDescent="0.2">
      <c r="A69" s="4" t="s">
        <v>106</v>
      </c>
      <c r="B69" s="2" t="s">
        <v>40</v>
      </c>
      <c r="C69" s="3" t="s">
        <v>135</v>
      </c>
      <c r="D69" s="10">
        <v>1</v>
      </c>
      <c r="E69" s="3"/>
      <c r="F69" s="42"/>
      <c r="G69" s="42">
        <f t="shared" si="0"/>
        <v>0</v>
      </c>
    </row>
    <row r="70" spans="1:7" ht="22.15" customHeight="1" x14ac:dyDescent="0.25">
      <c r="A70" s="4"/>
      <c r="B70" s="2"/>
      <c r="C70" s="3"/>
      <c r="D70" s="46">
        <f>SUM(D68:D69)</f>
        <v>2</v>
      </c>
      <c r="E70" s="3"/>
      <c r="F70" s="42"/>
      <c r="G70" s="42"/>
    </row>
    <row r="71" spans="1:7" ht="22.15" customHeight="1" x14ac:dyDescent="0.25">
      <c r="A71" s="28"/>
      <c r="B71" s="28"/>
      <c r="D71" s="31"/>
      <c r="F71" s="43" t="s">
        <v>107</v>
      </c>
      <c r="G71" s="44">
        <f>SUM(G25:G69)</f>
        <v>0</v>
      </c>
    </row>
    <row r="72" spans="1:7" ht="22.15" customHeight="1" x14ac:dyDescent="0.25">
      <c r="A72" s="28"/>
      <c r="B72" s="28"/>
      <c r="D72" s="31"/>
      <c r="F72" s="43" t="s">
        <v>108</v>
      </c>
      <c r="G72" s="45">
        <f>+G71*0.12</f>
        <v>0</v>
      </c>
    </row>
    <row r="73" spans="1:7" ht="20.100000000000001" customHeight="1" x14ac:dyDescent="0.25">
      <c r="A73" s="7"/>
      <c r="B73" s="7"/>
      <c r="F73" s="43" t="s">
        <v>109</v>
      </c>
      <c r="G73" s="45">
        <f>+G71+G72</f>
        <v>0</v>
      </c>
    </row>
    <row r="74" spans="1:7" ht="20.100000000000001" customHeight="1" x14ac:dyDescent="0.2">
      <c r="A74" s="7"/>
      <c r="B74" s="7"/>
    </row>
    <row r="75" spans="1:7" ht="20.100000000000001" customHeight="1" x14ac:dyDescent="0.25">
      <c r="A75" s="48"/>
      <c r="B75" s="39"/>
      <c r="C75" s="39" t="s">
        <v>116</v>
      </c>
    </row>
    <row r="76" spans="1:7" ht="20.100000000000001" customHeight="1" x14ac:dyDescent="0.25">
      <c r="A76" s="48"/>
      <c r="B76" s="47" t="s">
        <v>113</v>
      </c>
      <c r="C76" s="47" t="s">
        <v>117</v>
      </c>
    </row>
    <row r="77" spans="1:7" ht="20.100000000000001" customHeight="1" x14ac:dyDescent="0.25">
      <c r="A77" s="48"/>
      <c r="B77" s="47"/>
      <c r="C77" s="47" t="s">
        <v>49</v>
      </c>
    </row>
    <row r="78" spans="1:7" ht="20.100000000000001" customHeight="1" x14ac:dyDescent="0.25">
      <c r="A78" s="48"/>
      <c r="B78" s="51">
        <v>1</v>
      </c>
      <c r="C78" s="8" t="s">
        <v>51</v>
      </c>
    </row>
    <row r="79" spans="1:7" ht="20.100000000000001" customHeight="1" x14ac:dyDescent="0.25">
      <c r="A79" s="48"/>
      <c r="B79" s="51">
        <v>1</v>
      </c>
      <c r="C79" s="8" t="s">
        <v>50</v>
      </c>
    </row>
    <row r="80" spans="1:7" ht="20.100000000000001" customHeight="1" x14ac:dyDescent="0.25">
      <c r="A80" s="48"/>
      <c r="B80" s="51">
        <v>1</v>
      </c>
      <c r="C80" s="8" t="s">
        <v>52</v>
      </c>
    </row>
    <row r="81" spans="1:3" ht="20.100000000000001" customHeight="1" x14ac:dyDescent="0.25">
      <c r="A81" s="48"/>
      <c r="B81" s="51">
        <v>1</v>
      </c>
      <c r="C81" s="8" t="s">
        <v>53</v>
      </c>
    </row>
    <row r="82" spans="1:3" ht="20.100000000000001" customHeight="1" x14ac:dyDescent="0.25">
      <c r="A82" s="48"/>
      <c r="B82" s="51">
        <v>1</v>
      </c>
      <c r="C82" s="8" t="s">
        <v>54</v>
      </c>
    </row>
    <row r="83" spans="1:3" ht="20.100000000000001" customHeight="1" x14ac:dyDescent="0.25">
      <c r="A83" s="48"/>
      <c r="B83" s="51">
        <v>1</v>
      </c>
      <c r="C83" s="8" t="s">
        <v>55</v>
      </c>
    </row>
    <row r="84" spans="1:3" ht="20.100000000000001" customHeight="1" x14ac:dyDescent="0.25">
      <c r="A84" s="48"/>
      <c r="B84" s="51">
        <v>1</v>
      </c>
      <c r="C84" s="8" t="s">
        <v>56</v>
      </c>
    </row>
    <row r="85" spans="1:3" ht="20.100000000000001" customHeight="1" x14ac:dyDescent="0.25">
      <c r="A85" s="48"/>
      <c r="B85" s="51">
        <v>1</v>
      </c>
      <c r="C85" s="8" t="s">
        <v>57</v>
      </c>
    </row>
    <row r="86" spans="1:3" ht="20.100000000000001" customHeight="1" x14ac:dyDescent="0.25">
      <c r="A86" s="48"/>
      <c r="B86" s="51">
        <v>1</v>
      </c>
      <c r="C86" s="8" t="s">
        <v>58</v>
      </c>
    </row>
    <row r="87" spans="1:3" ht="20.100000000000001" customHeight="1" x14ac:dyDescent="0.25">
      <c r="A87" s="48"/>
      <c r="B87" s="51">
        <v>1</v>
      </c>
      <c r="C87" s="8" t="s">
        <v>59</v>
      </c>
    </row>
    <row r="88" spans="1:3" ht="20.100000000000001" customHeight="1" x14ac:dyDescent="0.25">
      <c r="A88" s="48"/>
      <c r="B88" s="51">
        <v>1</v>
      </c>
      <c r="C88" s="8" t="s">
        <v>60</v>
      </c>
    </row>
    <row r="89" spans="1:3" ht="20.100000000000001" customHeight="1" x14ac:dyDescent="0.25">
      <c r="A89" s="48"/>
      <c r="B89" s="51">
        <v>1</v>
      </c>
      <c r="C89" s="8" t="s">
        <v>61</v>
      </c>
    </row>
    <row r="90" spans="1:3" ht="20.100000000000001" customHeight="1" x14ac:dyDescent="0.25">
      <c r="A90" s="48"/>
      <c r="B90" s="51">
        <v>1</v>
      </c>
      <c r="C90" s="8" t="s">
        <v>62</v>
      </c>
    </row>
    <row r="91" spans="1:3" ht="20.100000000000001" customHeight="1" x14ac:dyDescent="0.25">
      <c r="A91" s="48"/>
      <c r="B91" s="51"/>
      <c r="C91" s="3" t="s">
        <v>63</v>
      </c>
    </row>
    <row r="92" spans="1:3" ht="20.100000000000001" customHeight="1" x14ac:dyDescent="0.25">
      <c r="A92" s="48"/>
      <c r="B92" s="50">
        <f>SUM(B78:B91)</f>
        <v>13</v>
      </c>
      <c r="C92" s="47"/>
    </row>
    <row r="93" spans="1:3" ht="20.100000000000001" customHeight="1" x14ac:dyDescent="0.25">
      <c r="A93" s="48"/>
      <c r="B93" s="53"/>
      <c r="C93" s="48"/>
    </row>
    <row r="94" spans="1:3" ht="20.100000000000001" customHeight="1" x14ac:dyDescent="0.25">
      <c r="A94" s="49"/>
      <c r="B94" s="52"/>
      <c r="C94" s="9" t="s">
        <v>1</v>
      </c>
    </row>
    <row r="95" spans="1:3" ht="20.100000000000001" customHeight="1" x14ac:dyDescent="0.2">
      <c r="A95" s="28"/>
      <c r="B95" s="4">
        <v>1</v>
      </c>
      <c r="C95" s="8" t="s">
        <v>41</v>
      </c>
    </row>
    <row r="96" spans="1:3" ht="20.100000000000001" customHeight="1" x14ac:dyDescent="0.2">
      <c r="A96" s="28"/>
      <c r="B96" s="4">
        <v>1</v>
      </c>
      <c r="C96" s="8" t="s">
        <v>43</v>
      </c>
    </row>
    <row r="97" spans="1:3" ht="20.100000000000001" customHeight="1" x14ac:dyDescent="0.2">
      <c r="A97" s="28"/>
      <c r="B97" s="4">
        <v>1</v>
      </c>
      <c r="C97" s="8" t="s">
        <v>42</v>
      </c>
    </row>
    <row r="98" spans="1:3" ht="20.100000000000001" customHeight="1" x14ac:dyDescent="0.2">
      <c r="A98" s="28"/>
      <c r="B98" s="4">
        <v>1</v>
      </c>
      <c r="C98" s="8" t="s">
        <v>44</v>
      </c>
    </row>
    <row r="99" spans="1:3" ht="20.100000000000001" customHeight="1" x14ac:dyDescent="0.2">
      <c r="A99" s="28"/>
      <c r="B99" s="4">
        <v>1</v>
      </c>
      <c r="C99" s="8" t="s">
        <v>45</v>
      </c>
    </row>
    <row r="100" spans="1:3" ht="20.100000000000001" customHeight="1" x14ac:dyDescent="0.2">
      <c r="A100" s="28"/>
      <c r="B100" s="4">
        <v>2</v>
      </c>
      <c r="C100" s="8" t="s">
        <v>119</v>
      </c>
    </row>
    <row r="101" spans="1:3" ht="20.100000000000001" customHeight="1" x14ac:dyDescent="0.2">
      <c r="A101" s="28"/>
      <c r="B101" s="4">
        <v>2</v>
      </c>
      <c r="C101" s="8" t="s">
        <v>120</v>
      </c>
    </row>
    <row r="102" spans="1:3" ht="20.100000000000001" customHeight="1" x14ac:dyDescent="0.2">
      <c r="A102" s="28"/>
      <c r="B102" s="4">
        <v>2</v>
      </c>
      <c r="C102" s="8" t="s">
        <v>118</v>
      </c>
    </row>
    <row r="103" spans="1:3" ht="20.100000000000001" customHeight="1" x14ac:dyDescent="0.2">
      <c r="A103" s="28"/>
      <c r="B103" s="4">
        <v>2</v>
      </c>
      <c r="C103" s="8" t="s">
        <v>121</v>
      </c>
    </row>
    <row r="104" spans="1:3" ht="20.100000000000001" customHeight="1" x14ac:dyDescent="0.2">
      <c r="A104" s="28"/>
      <c r="B104" s="4">
        <v>2</v>
      </c>
      <c r="C104" s="8" t="s">
        <v>122</v>
      </c>
    </row>
    <row r="105" spans="1:3" ht="20.100000000000001" customHeight="1" x14ac:dyDescent="0.2">
      <c r="A105" s="28"/>
      <c r="B105" s="4">
        <v>2</v>
      </c>
      <c r="C105" s="8" t="s">
        <v>123</v>
      </c>
    </row>
    <row r="106" spans="1:3" ht="20.100000000000001" customHeight="1" x14ac:dyDescent="0.2">
      <c r="A106" s="28"/>
      <c r="B106" s="4">
        <v>1</v>
      </c>
      <c r="C106" s="8" t="s">
        <v>124</v>
      </c>
    </row>
    <row r="107" spans="1:3" ht="20.100000000000001" customHeight="1" x14ac:dyDescent="0.2">
      <c r="A107" s="28"/>
      <c r="B107" s="4">
        <v>1</v>
      </c>
      <c r="C107" s="8" t="s">
        <v>125</v>
      </c>
    </row>
    <row r="108" spans="1:3" ht="20.100000000000001" customHeight="1" x14ac:dyDescent="0.2">
      <c r="A108" s="28"/>
      <c r="B108" s="4">
        <v>2</v>
      </c>
      <c r="C108" s="8" t="s">
        <v>126</v>
      </c>
    </row>
    <row r="109" spans="1:3" ht="20.100000000000001" customHeight="1" x14ac:dyDescent="0.2">
      <c r="A109" s="28"/>
      <c r="B109" s="4">
        <v>2</v>
      </c>
      <c r="C109" s="8" t="s">
        <v>127</v>
      </c>
    </row>
    <row r="110" spans="1:3" ht="20.100000000000001" customHeight="1" x14ac:dyDescent="0.2">
      <c r="A110" s="28"/>
      <c r="B110" s="4">
        <v>1</v>
      </c>
      <c r="C110" s="8" t="s">
        <v>47</v>
      </c>
    </row>
    <row r="111" spans="1:3" ht="20.100000000000001" customHeight="1" x14ac:dyDescent="0.2">
      <c r="A111" s="28"/>
      <c r="B111" s="4">
        <v>1</v>
      </c>
      <c r="C111" s="8" t="s">
        <v>46</v>
      </c>
    </row>
    <row r="112" spans="1:3" ht="20.100000000000001" customHeight="1" x14ac:dyDescent="0.2">
      <c r="A112" s="28"/>
      <c r="B112" s="4"/>
      <c r="C112" s="8" t="s">
        <v>48</v>
      </c>
    </row>
    <row r="113" spans="1:6" ht="20.100000000000001" customHeight="1" x14ac:dyDescent="0.25">
      <c r="A113" s="28"/>
      <c r="B113" s="54">
        <f>SUM(B95:B112)</f>
        <v>25</v>
      </c>
      <c r="C113" s="8"/>
    </row>
    <row r="114" spans="1:6" ht="20.100000000000001" customHeight="1" x14ac:dyDescent="0.2">
      <c r="A114" s="7"/>
      <c r="B114" s="7"/>
    </row>
    <row r="115" spans="1:6" ht="20.100000000000001" customHeight="1" x14ac:dyDescent="0.2">
      <c r="A115" s="7"/>
      <c r="B115" s="7"/>
    </row>
    <row r="116" spans="1:6" ht="20.100000000000001" customHeight="1" x14ac:dyDescent="0.25">
      <c r="A116" s="32" t="s">
        <v>110</v>
      </c>
      <c r="B116" s="32"/>
      <c r="C116" s="33"/>
      <c r="E116" s="28"/>
      <c r="F116" s="28"/>
    </row>
    <row r="117" spans="1:6" ht="20.100000000000001" customHeight="1" x14ac:dyDescent="0.25">
      <c r="A117" s="32"/>
      <c r="B117" s="32"/>
      <c r="C117" s="28"/>
      <c r="E117" s="28"/>
      <c r="F117" s="28"/>
    </row>
    <row r="118" spans="1:6" ht="20.100000000000001" customHeight="1" x14ac:dyDescent="0.25">
      <c r="A118" s="32"/>
      <c r="B118" s="32"/>
      <c r="C118" s="28"/>
      <c r="E118" s="28"/>
      <c r="F118" s="28"/>
    </row>
    <row r="119" spans="1:6" ht="20.100000000000001" customHeight="1" x14ac:dyDescent="0.25">
      <c r="A119" s="32"/>
      <c r="B119" s="32"/>
      <c r="E119" s="28"/>
    </row>
    <row r="120" spans="1:6" ht="20.100000000000001" customHeight="1" x14ac:dyDescent="0.25">
      <c r="A120" s="34" t="s">
        <v>111</v>
      </c>
      <c r="B120" s="34"/>
      <c r="C120" s="35"/>
      <c r="E120" s="28"/>
    </row>
    <row r="121" spans="1:6" ht="20.100000000000001" customHeight="1" x14ac:dyDescent="0.25">
      <c r="A121" s="34"/>
      <c r="B121" s="34"/>
      <c r="E121" s="28"/>
    </row>
    <row r="122" spans="1:6" ht="20.100000000000001" customHeight="1" x14ac:dyDescent="0.25">
      <c r="A122" s="34"/>
      <c r="B122" s="34"/>
      <c r="E122" s="28"/>
    </row>
    <row r="123" spans="1:6" ht="20.100000000000001" customHeight="1" x14ac:dyDescent="0.25">
      <c r="A123" s="32"/>
      <c r="B123" s="32"/>
      <c r="E123" s="28"/>
    </row>
    <row r="124" spans="1:6" ht="20.100000000000001" customHeight="1" x14ac:dyDescent="0.25">
      <c r="A124" s="32" t="s">
        <v>112</v>
      </c>
      <c r="B124" s="32"/>
      <c r="C124" s="35"/>
      <c r="D124" s="24"/>
      <c r="E124" s="16"/>
    </row>
    <row r="125" spans="1:6" ht="20.100000000000001" customHeight="1" x14ac:dyDescent="0.25">
      <c r="A125" s="32"/>
      <c r="B125" s="32"/>
      <c r="D125" s="24"/>
      <c r="E125" s="16"/>
    </row>
    <row r="126" spans="1:6" ht="20.100000000000001" customHeight="1" x14ac:dyDescent="0.25">
      <c r="A126" s="32"/>
      <c r="B126" s="32"/>
      <c r="D126" s="24"/>
      <c r="E126" s="16"/>
    </row>
    <row r="127" spans="1:6" ht="20.100000000000001" customHeight="1" x14ac:dyDescent="0.25">
      <c r="A127" s="32"/>
      <c r="B127" s="32"/>
      <c r="C127" s="28"/>
      <c r="E127" s="28"/>
      <c r="F127" s="28"/>
    </row>
    <row r="128" spans="1:6" ht="20.100000000000001" customHeight="1" x14ac:dyDescent="0.25">
      <c r="A128" s="32" t="s">
        <v>114</v>
      </c>
      <c r="B128" s="32"/>
      <c r="C128" s="35"/>
      <c r="D128" s="24"/>
      <c r="E128" s="28"/>
      <c r="F128" s="28"/>
    </row>
  </sheetData>
  <mergeCells count="8">
    <mergeCell ref="A23:G23"/>
    <mergeCell ref="O12:P13"/>
    <mergeCell ref="C2:C3"/>
    <mergeCell ref="D2:E2"/>
    <mergeCell ref="C4:C5"/>
    <mergeCell ref="D4:E4"/>
    <mergeCell ref="D5:E5"/>
    <mergeCell ref="A11:B11"/>
  </mergeCells>
  <phoneticPr fontId="5" type="noConversion"/>
  <pageMargins left="0.7" right="0.7" top="0.75" bottom="0.75" header="0.3" footer="0.3"/>
  <pageSetup paperSize="9" scale="44" fitToHeight="0" orientation="portrait" horizontalDpi="360" verticalDpi="360" r:id="rId1"/>
  <ignoredErrors>
    <ignoredError sqref="A25:C30 A68:C69 A59:A66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LAGUIRRE</cp:lastModifiedBy>
  <cp:lastPrinted>2022-08-05T18:58:33Z</cp:lastPrinted>
  <dcterms:created xsi:type="dcterms:W3CDTF">2021-10-01T22:53:58Z</dcterms:created>
  <dcterms:modified xsi:type="dcterms:W3CDTF">2023-08-14T20:21:54Z</dcterms:modified>
</cp:coreProperties>
</file>