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ECC4AD1C-6008-44A5-8C51-31F7E4CC4FCC}" xr6:coauthVersionLast="47" xr6:coauthVersionMax="47" xr10:uidLastSave="{00000000-0000-0000-0000-000000000000}"/>
  <bookViews>
    <workbookView xWindow="-120" yWindow="-120" windowWidth="24240" windowHeight="13140" xr2:uid="{768F2B88-F398-4877-80BE-DAC2E0D8ABA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71" i="1"/>
  <c r="D66" i="1"/>
  <c r="D61" i="1"/>
  <c r="D56" i="1"/>
  <c r="D51" i="1"/>
  <c r="D46" i="1"/>
  <c r="G65" i="1"/>
  <c r="D41" i="1"/>
  <c r="D37" i="1"/>
  <c r="D33" i="1"/>
  <c r="D29" i="1"/>
  <c r="C8" i="1" l="1"/>
  <c r="B192" i="1" l="1"/>
  <c r="B185" i="1"/>
  <c r="B150" i="1"/>
  <c r="B133" i="1"/>
  <c r="D108" i="1"/>
  <c r="G107" i="1"/>
  <c r="G106" i="1"/>
  <c r="G105" i="1"/>
  <c r="G104" i="1"/>
  <c r="G103" i="1"/>
  <c r="G102" i="1"/>
  <c r="G101" i="1"/>
  <c r="G100" i="1"/>
  <c r="G99" i="1"/>
  <c r="G98" i="1"/>
  <c r="G96" i="1"/>
  <c r="G95" i="1"/>
  <c r="G93" i="1"/>
  <c r="D92" i="1"/>
  <c r="G92" i="1" s="1"/>
  <c r="G91" i="1"/>
  <c r="G90" i="1"/>
  <c r="G89" i="1"/>
  <c r="G88" i="1"/>
  <c r="G87" i="1"/>
  <c r="G86" i="1"/>
  <c r="G85" i="1"/>
  <c r="G84" i="1"/>
  <c r="G83" i="1"/>
  <c r="G82" i="1"/>
  <c r="D81" i="1"/>
  <c r="G80" i="1"/>
  <c r="G75" i="1"/>
  <c r="G79" i="1"/>
  <c r="G74" i="1"/>
  <c r="G78" i="1"/>
  <c r="G73" i="1"/>
  <c r="G77" i="1"/>
  <c r="G72" i="1"/>
  <c r="G70" i="1"/>
  <c r="G69" i="1"/>
  <c r="G64" i="1"/>
  <c r="G68" i="1"/>
  <c r="G63" i="1"/>
  <c r="G67" i="1"/>
  <c r="G62" i="1"/>
  <c r="G60" i="1"/>
  <c r="G55" i="1"/>
  <c r="G59" i="1"/>
  <c r="G54" i="1"/>
  <c r="G58" i="1"/>
  <c r="G53" i="1"/>
  <c r="G57" i="1"/>
  <c r="G52" i="1"/>
  <c r="G50" i="1"/>
  <c r="G45" i="1"/>
  <c r="G49" i="1"/>
  <c r="G44" i="1"/>
  <c r="G48" i="1"/>
  <c r="G43" i="1"/>
  <c r="G47" i="1"/>
  <c r="G42" i="1"/>
  <c r="G40" i="1"/>
  <c r="G39" i="1"/>
  <c r="G38" i="1"/>
  <c r="G36" i="1"/>
  <c r="G35" i="1"/>
  <c r="G34" i="1"/>
  <c r="G32" i="1"/>
  <c r="G31" i="1"/>
  <c r="G30" i="1"/>
  <c r="G28" i="1"/>
  <c r="G27" i="1"/>
  <c r="G26" i="1"/>
  <c r="G109" i="1" l="1"/>
  <c r="G110" i="1" l="1"/>
  <c r="G1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66AA830F-A077-4D8F-96C7-95064FE2F42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E04532E0-3ECF-4A97-8074-95EFAE64D0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55A10C3-6C5A-46C7-8AAE-072D486A662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C5311C96-8BC2-4C99-854D-DBB19814EB0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<sst xmlns="http://schemas.openxmlformats.org/spreadsheetml/2006/main" count="315" uniqueCount="305">
  <si>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</si>
  <si>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</si>
  <si>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</si>
  <si>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</si>
  <si>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</si>
  <si>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</si>
  <si>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</si>
  <si>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</si>
  <si>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</si>
  <si>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</si>
  <si>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</si>
  <si>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</si>
  <si>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</si>
  <si>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</si>
  <si>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</si>
  <si>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</si>
  <si>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</si>
  <si>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</si>
  <si>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</si>
  <si>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CLAVO PFNA 9*170mm TIT.</t>
  </si>
  <si>
    <t>CLAVO PFNA 9*200mm TIT.</t>
  </si>
  <si>
    <t>071810240</t>
  </si>
  <si>
    <t>CLAVO PFNA 9*240mm TIT.</t>
  </si>
  <si>
    <t>071820170</t>
  </si>
  <si>
    <t xml:space="preserve">CLAVO PFNA 10*170mm TIT. </t>
  </si>
  <si>
    <t>071820200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</si>
  <si>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</si>
  <si>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</si>
  <si>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</si>
  <si>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</si>
  <si>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</si>
  <si>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</si>
  <si>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</si>
  <si>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</si>
  <si>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</si>
  <si>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</si>
  <si>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</si>
  <si>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</si>
  <si>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</si>
  <si>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</si>
  <si>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CLAVO PFNA 12*240mm TIT.</t>
  </si>
  <si>
    <t>CLAVO PFNA 9*300mm IZQ TIT.</t>
  </si>
  <si>
    <t>CLAVO PFNA 9*300mm DER TIT.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</si>
  <si>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</si>
  <si>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</si>
  <si>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</si>
  <si>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</si>
  <si>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</si>
  <si>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</si>
  <si>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</si>
  <si>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</si>
  <si>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</si>
  <si>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</si>
  <si>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</si>
  <si>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</si>
  <si>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</si>
  <si>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</si>
  <si>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</si>
  <si>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</si>
  <si>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</si>
  <si>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</si>
  <si>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</si>
  <si>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</si>
  <si>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</si>
  <si>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</si>
  <si>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</si>
  <si>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</si>
  <si>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</si>
  <si>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</si>
  <si>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</si>
  <si>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</si>
  <si>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</si>
  <si>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</si>
  <si>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</si>
  <si>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</si>
  <si>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</si>
  <si>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</si>
  <si>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</si>
  <si>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</si>
  <si>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</si>
  <si>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</si>
  <si>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</si>
  <si>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</si>
  <si>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</si>
  <si>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</si>
  <si>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</si>
  <si>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</si>
  <si>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</si>
  <si>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</si>
  <si>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</si>
  <si>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</si>
  <si>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</si>
  <si>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</si>
  <si>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</si>
  <si>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</si>
  <si>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</si>
  <si>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</si>
  <si>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</si>
  <si>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</si>
  <si>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</si>
  <si>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</si>
  <si>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</si>
  <si>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</si>
  <si>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</si>
  <si>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</si>
  <si>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</si>
  <si>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</si>
  <si>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</si>
  <si>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HOJA HELICOIDAL PFNA *90mm TITANIO</t>
  </si>
  <si>
    <t>070370095</t>
  </si>
  <si>
    <t>HOJA HELICOIDAL PFNA *95mm TITANIO</t>
  </si>
  <si>
    <t>070370100</t>
  </si>
  <si>
    <t>HOJA HELICOIDAL PFNA *100mm TITANIO</t>
  </si>
  <si>
    <t>070370105</t>
  </si>
  <si>
    <t>HOJA HELICOIDAL PFNA *105mm TITANIO</t>
  </si>
  <si>
    <t>070370110</t>
  </si>
  <si>
    <t>HOJA HELICOIDAL PFNA *110mm TITANIO</t>
  </si>
  <si>
    <t>070370115</t>
  </si>
  <si>
    <t>HOJA HELICOIDAL PFNA *115mm TITANIO</t>
  </si>
  <si>
    <t>070370120</t>
  </si>
  <si>
    <t>C200703755</t>
  </si>
  <si>
    <t>HOJA HELICOIDAL PFNA *120mm TITANIO</t>
  </si>
  <si>
    <t>070120025</t>
  </si>
  <si>
    <t>180701201</t>
  </si>
  <si>
    <t>070120030</t>
  </si>
  <si>
    <t>070120035</t>
  </si>
  <si>
    <t>070120040</t>
  </si>
  <si>
    <t>070120045</t>
  </si>
  <si>
    <t>070120050</t>
  </si>
  <si>
    <t>190701221</t>
  </si>
  <si>
    <t>070120055</t>
  </si>
  <si>
    <t>070120060</t>
  </si>
  <si>
    <t>190701213</t>
  </si>
  <si>
    <t>070120065</t>
  </si>
  <si>
    <t>190701208</t>
  </si>
  <si>
    <t>070120070</t>
  </si>
  <si>
    <t>070120075</t>
  </si>
  <si>
    <t>070120080</t>
  </si>
  <si>
    <t>190701206</t>
  </si>
  <si>
    <t>070120085</t>
  </si>
  <si>
    <t xml:space="preserve">SUBTOTAL </t>
  </si>
  <si>
    <t>IVA 12%</t>
  </si>
  <si>
    <t>TOTAL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</si>
  <si>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</si>
  <si>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</si>
  <si>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</si>
  <si>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</si>
  <si>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</si>
  <si>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</si>
  <si>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</si>
  <si>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</si>
  <si>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</si>
  <si>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</si>
  <si>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</si>
  <si>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</si>
  <si>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</si>
  <si>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</si>
  <si>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</si>
  <si>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</si>
  <si>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</si>
  <si>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</si>
  <si>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</si>
  <si>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</si>
  <si>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</si>
  <si>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</si>
  <si>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</si>
  <si>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</si>
  <si>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</si>
  <si>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</si>
  <si>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</si>
  <si>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</si>
  <si>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</si>
  <si>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</si>
  <si>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</si>
  <si>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</si>
  <si>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</si>
  <si>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</si>
  <si>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</si>
  <si>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</si>
  <si>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</si>
  <si>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</si>
  <si>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</si>
  <si>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</si>
  <si>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</si>
  <si>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</si>
  <si>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</si>
  <si>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</si>
  <si>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</si>
  <si>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</si>
  <si>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</si>
  <si>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</si>
  <si>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</si>
  <si>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</si>
  <si>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</si>
  <si>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</si>
  <si>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</si>
  <si>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</si>
  <si>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</si>
  <si>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</si>
  <si>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</si>
  <si>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</si>
  <si>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</si>
  <si>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GUIAS LARGAS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</si>
  <si>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</si>
  <si>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</si>
  <si>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</si>
  <si>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</si>
  <si>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</si>
  <si>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>INSTRUMENTADOR</t>
  </si>
  <si>
    <t>OBSERVACIONES</t>
  </si>
  <si>
    <t>INSTRUMENTAL PFNA  TITANIO # 2</t>
  </si>
  <si>
    <t>T071871380</t>
  </si>
  <si>
    <t>T071851300</t>
  </si>
  <si>
    <t>T071852300</t>
  </si>
  <si>
    <t>T071851340</t>
  </si>
  <si>
    <t>T701861300</t>
  </si>
  <si>
    <t>T071872380</t>
  </si>
  <si>
    <t>T071872420</t>
  </si>
  <si>
    <t>H2200684</t>
  </si>
  <si>
    <t>1604070121</t>
  </si>
  <si>
    <t>TORNILLO DE BLOQUEO 4.9 *25mm TITANIO</t>
  </si>
  <si>
    <t>TORNILLO DE BLOQUEO 4.9 *30mm TITANIO</t>
  </si>
  <si>
    <t>F2203443</t>
  </si>
  <si>
    <t>TORNILLO DE BLOQUEO 4.9 *35mm TITANIO</t>
  </si>
  <si>
    <t>M2234104</t>
  </si>
  <si>
    <t>TORNILLO DE BLOQUEO 4.9 *40mm TITANIO</t>
  </si>
  <si>
    <t>F2200157</t>
  </si>
  <si>
    <t>TORNILLO DE BLOQUEO 4.9 *45mm TITANIO</t>
  </si>
  <si>
    <t>TORNILLO DE BLOQUEO 4.9 *55mm TITANIO</t>
  </si>
  <si>
    <t>TORNILLO DE BLOQUEO 4.9 *65mm TITANIO</t>
  </si>
  <si>
    <t>TORNILLO DE BLOQUEO 4.9 *70mm TITANIO</t>
  </si>
  <si>
    <t>TORNILLO DE BLOQUEO 4.9 *75mm TITANIO</t>
  </si>
  <si>
    <t>TORNILLO DE BLOQUEO 4.9 *80mm TITANIO</t>
  </si>
  <si>
    <t>TORNILLO DE BLOQUEO 4.9 *85mm TITANIO</t>
  </si>
  <si>
    <t>A2301555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</si>
  <si>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</si>
  <si>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</si>
  <si>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</si>
  <si>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</si>
  <si>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</si>
  <si>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</si>
  <si>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</si>
  <si>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</si>
  <si>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</si>
  <si>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</si>
  <si>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</si>
  <si>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</si>
  <si>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</si>
  <si>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</si>
  <si>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</si>
  <si>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M2236149</t>
  </si>
  <si>
    <t xml:space="preserve">Protector de tejidos mas camisa PARA  PINES </t>
  </si>
  <si>
    <t xml:space="preserve">Extractor Impactor de Clavo 2 PIEZAS CORTO </t>
  </si>
  <si>
    <t>Llave UNIVERSAL tubular de 10.0 mm</t>
  </si>
  <si>
    <t>REAMER FLEXIBLES # 8.5,9, 9.5,10,10.5, 11,11.5,12,12.5,13</t>
  </si>
  <si>
    <t>H2200679</t>
  </si>
  <si>
    <t>071810200</t>
  </si>
  <si>
    <t>TORNILLO DE BLOQUEO 4.9 *50mm TITANIO</t>
  </si>
  <si>
    <t>E200718103</t>
  </si>
  <si>
    <t>M2236075</t>
  </si>
  <si>
    <t>C190718101</t>
  </si>
  <si>
    <t>190701203</t>
  </si>
  <si>
    <t>TORNILLO DE BLOQUEO 4.9 *60mm TITANIO</t>
  </si>
  <si>
    <t>F200718510</t>
  </si>
  <si>
    <t>D200718504</t>
  </si>
  <si>
    <t>F200718508</t>
  </si>
  <si>
    <t>D200718502</t>
  </si>
  <si>
    <t>1407071854</t>
  </si>
  <si>
    <t>F200718511</t>
  </si>
  <si>
    <t>F200718803</t>
  </si>
  <si>
    <t>1503071888</t>
  </si>
  <si>
    <t>D200718813</t>
  </si>
  <si>
    <t>F200718806</t>
  </si>
  <si>
    <t>1508071885</t>
  </si>
  <si>
    <t>1402071885</t>
  </si>
  <si>
    <t>F200718811</t>
  </si>
  <si>
    <t>F200718705</t>
  </si>
  <si>
    <t>A180718701</t>
  </si>
  <si>
    <t>C190718704</t>
  </si>
  <si>
    <t>F200718706</t>
  </si>
  <si>
    <t>C190718703</t>
  </si>
  <si>
    <t>G200718709</t>
  </si>
  <si>
    <t>D200718611</t>
  </si>
  <si>
    <t>J180718601</t>
  </si>
  <si>
    <t>F180718601</t>
  </si>
  <si>
    <t>F200718606</t>
  </si>
  <si>
    <t>D200718610</t>
  </si>
  <si>
    <t>C190718601</t>
  </si>
  <si>
    <t>C190718605</t>
  </si>
  <si>
    <t>D200718614</t>
  </si>
  <si>
    <t>F200718103</t>
  </si>
  <si>
    <t>F200718202</t>
  </si>
  <si>
    <t>E200718302</t>
  </si>
  <si>
    <t>L180718401</t>
  </si>
  <si>
    <t>E200718404</t>
  </si>
  <si>
    <t>C190718402</t>
  </si>
  <si>
    <t>K2204420</t>
  </si>
  <si>
    <t>H2200681</t>
  </si>
  <si>
    <t>J190703707</t>
  </si>
  <si>
    <t>H2200678</t>
  </si>
  <si>
    <t>F200718810</t>
  </si>
  <si>
    <t xml:space="preserve">RECIBIDO </t>
  </si>
  <si>
    <t xml:space="preserve">ENTREGADO </t>
  </si>
  <si>
    <t xml:space="preserve">VERIFICADO </t>
  </si>
  <si>
    <t>C2203134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</si>
</sst>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&quot;$&quot;\-#,##0.00"/>
    <numFmt numFmtId="165" formatCode="_ &quot;$&quot;* #,##0.00_ ;_ &quot;$&quot;* \-#,##0.00_ ;_ &quot;$&quot;* &quot;-&quot;??_ ;_ @_ "/>
    <numFmt numFmtId="166" formatCode="[$-F800]dddd\,\ mmmm\ dd\,\ yyyy"/>
    <numFmt numFmtId="167" formatCode="[$-C0A]d\ &quot;de&quot;\ mmmm\ &quot;de&quot;\ 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3" borderId="0" xfId="0" applyFont="1" applyFill="1" applyAlignment="1">
      <alignment vertical="center"/>
    </xf>
    <xf numFmtId="166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/>
    <xf numFmtId="0" fontId="1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/>
    <xf numFmtId="165" fontId="13" fillId="0" borderId="1" xfId="3" applyFont="1" applyFill="1" applyBorder="1" applyAlignment="1"/>
    <xf numFmtId="0" fontId="17" fillId="0" borderId="1" xfId="2" applyFont="1" applyBorder="1" applyAlignment="1">
      <alignment wrapText="1"/>
    </xf>
    <xf numFmtId="164" fontId="17" fillId="0" borderId="1" xfId="1" applyNumberFormat="1" applyFont="1" applyBorder="1" applyAlignment="1"/>
    <xf numFmtId="0" fontId="19" fillId="2" borderId="0" xfId="0" applyFont="1" applyFill="1"/>
    <xf numFmtId="0" fontId="20" fillId="2" borderId="0" xfId="0" applyFont="1" applyFill="1" applyAlignment="1">
      <alignment horizontal="center"/>
    </xf>
    <xf numFmtId="9" fontId="17" fillId="0" borderId="1" xfId="2" applyNumberFormat="1" applyFont="1" applyBorder="1" applyAlignment="1">
      <alignment wrapText="1"/>
    </xf>
    <xf numFmtId="0" fontId="19" fillId="2" borderId="4" xfId="0" applyFont="1" applyFill="1" applyBorder="1"/>
    <xf numFmtId="0" fontId="17" fillId="0" borderId="0" xfId="2" applyFont="1" applyAlignment="1">
      <alignment wrapText="1"/>
    </xf>
    <xf numFmtId="164" fontId="17" fillId="0" borderId="0" xfId="1" applyNumberFormat="1" applyFont="1" applyBorder="1" applyAlignment="1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18" fillId="0" borderId="0" xfId="0" applyFont="1"/>
    <xf numFmtId="165" fontId="13" fillId="0" borderId="0" xfId="1" applyFont="1" applyBorder="1"/>
    <xf numFmtId="165" fontId="13" fillId="0" borderId="0" xfId="3" applyFont="1" applyFill="1" applyBorder="1" applyAlignment="1"/>
    <xf numFmtId="0" fontId="22" fillId="0" borderId="0" xfId="0" applyFont="1"/>
    <xf numFmtId="0" fontId="21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0" xfId="2" applyFont="1" applyAlignment="1">
      <alignment horizontal="left"/>
    </xf>
    <xf numFmtId="0" fontId="13" fillId="0" borderId="0" xfId="2" applyFont="1"/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3" fillId="0" borderId="1" xfId="0" applyFont="1" applyBorder="1" applyAlignment="1">
      <alignment horizontal="left" wrapText="1"/>
    </xf>
    <xf numFmtId="0" fontId="13" fillId="0" borderId="5" xfId="0" applyFont="1" applyBorder="1"/>
    <xf numFmtId="49" fontId="13" fillId="0" borderId="0" xfId="0" applyNumberFormat="1" applyFont="1" applyAlignment="1">
      <alignment horizontal="center"/>
    </xf>
    <xf numFmtId="49" fontId="13" fillId="7" borderId="1" xfId="0" applyNumberFormat="1" applyFont="1" applyFill="1" applyBorder="1" applyAlignment="1">
      <alignment horizontal="center"/>
    </xf>
    <xf numFmtId="49" fontId="13" fillId="7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22" fillId="8" borderId="6" xfId="0" applyFont="1" applyFill="1" applyBorder="1"/>
    <xf numFmtId="49" fontId="13" fillId="7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/>
    <xf numFmtId="0" fontId="9" fillId="7" borderId="1" xfId="0" applyFont="1" applyFill="1" applyBorder="1"/>
    <xf numFmtId="0" fontId="9" fillId="2" borderId="1" xfId="0" applyFont="1" applyFill="1" applyBorder="1"/>
    <xf numFmtId="0" fontId="21" fillId="0" borderId="1" xfId="0" applyFont="1" applyBorder="1"/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4" fillId="0" borderId="10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5" fillId="0" borderId="16" xfId="2" applyFont="1" applyBorder="1"/>
    <xf numFmtId="0" fontId="5" fillId="0" borderId="17" xfId="2" applyFont="1" applyBorder="1"/>
    <xf numFmtId="0" fontId="5" fillId="0" borderId="0" xfId="2" applyFont="1"/>
    <xf numFmtId="167" fontId="11" fillId="0" borderId="1" xfId="0" applyNumberFormat="1" applyFont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26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wrapText="1"/>
    </xf>
    <xf numFmtId="0" fontId="10" fillId="3" borderId="0" xfId="0" applyFont="1" applyFill="1" applyAlignment="1">
      <alignment horizontal="left" vertical="center"/>
    </xf>
    <xf numFmtId="0" fontId="10" fillId="3" borderId="18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3" fillId="2" borderId="10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</cellXfs>
  <cellStyles count="4">
    <cellStyle name="Moneda" xfId="1" builtinId="4"/>
    <cellStyle name="Moneda 3" xfId="3" xr:uid="{8E731FC8-3532-4146-9BBC-D1A020EB12A2}"/>
    <cellStyle name="Normal" xfId="0" builtinId="0"/>
    <cellStyle name="Normal 2" xfId="2" xr:uid="{F2037989-48F7-4299-B447-E12A2EBAB89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036A2F5A-193B-49AC-B03F-C51EEF8F0B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70F9-77E1-44C0-8A54-C35D917EE6D0}">
  <dimension ref="A2:P211"/>
  <sheetViews>
    <sheetView tabSelected="1" topLeftCell="A43" zoomScale="77" zoomScaleNormal="77" workbookViewId="0">
      <selection activeCell="D84" sqref="D84"/>
    </sheetView>
  </sheetViews>
  <sheetFormatPr baseColWidth="10" defaultColWidth="8.42578125" defaultRowHeight="20.100000000000001" customHeight="1" x14ac:dyDescent="0.2"/>
  <cols>
    <col min="1" max="1" width="18.5703125" style="11" bestFit="1" customWidth="1"/>
    <col min="2" max="2" width="22" style="59" bestFit="1" customWidth="1"/>
    <col min="3" max="3" width="79.42578125" style="11" customWidth="1"/>
    <col min="4" max="4" width="23.28515625" style="11" bestFit="1" customWidth="1"/>
    <col min="5" max="5" width="16.5703125" style="11" bestFit="1" customWidth="1"/>
    <col min="6" max="6" width="22.140625" style="11" customWidth="1"/>
    <col min="7" max="7" width="18.7109375" style="11" customWidth="1"/>
    <col min="8" max="8" width="8.42578125" style="11"/>
    <col min="9" max="9" width="14.28515625" style="11" bestFit="1" customWidth="1"/>
    <col min="10" max="10" width="12.85546875" style="11" bestFit="1" customWidth="1"/>
    <col min="11" max="11" width="49.28515625" style="11" bestFit="1" customWidth="1"/>
    <col min="12" max="16384" width="8.42578125" style="11"/>
  </cols>
  <sheetData>
    <row r="2" spans="1:16" ht="20.100000000000001" customHeight="1" thickBot="1" x14ac:dyDescent="0.25">
      <c r="A2" s="6"/>
      <c r="B2" s="76"/>
      <c r="C2" s="77"/>
      <c r="D2" s="77"/>
      <c r="E2" s="77"/>
      <c r="F2" s="6"/>
    </row>
    <row r="3" spans="1:16" ht="20.100000000000001" customHeight="1" thickBot="1" x14ac:dyDescent="0.3">
      <c r="A3" s="78"/>
      <c r="B3" s="79"/>
      <c r="C3" s="96" t="s">
        <v>235</v>
      </c>
      <c r="D3" s="98" t="s">
        <v>236</v>
      </c>
      <c r="E3" s="99"/>
      <c r="F3" s="1"/>
    </row>
    <row r="4" spans="1:16" ht="20.100000000000001" customHeight="1" thickBot="1" x14ac:dyDescent="0.3">
      <c r="A4" s="80"/>
      <c r="B4" s="81"/>
      <c r="C4" s="97"/>
      <c r="D4" s="82" t="s">
        <v>237</v>
      </c>
      <c r="E4" s="83"/>
      <c r="F4" s="1"/>
    </row>
    <row r="5" spans="1:16" ht="20.100000000000001" customHeight="1" thickBot="1" x14ac:dyDescent="0.3">
      <c r="A5" s="80"/>
      <c r="B5" s="81"/>
      <c r="C5" s="100" t="s">
        <v>238</v>
      </c>
      <c r="D5" s="102" t="s">
        <v>239</v>
      </c>
      <c r="E5" s="103"/>
      <c r="F5" s="1"/>
    </row>
    <row r="6" spans="1:16" ht="20.100000000000001" customHeight="1" thickBot="1" x14ac:dyDescent="0.4">
      <c r="A6" s="84"/>
      <c r="B6" s="85"/>
      <c r="C6" s="101"/>
      <c r="D6" s="104" t="s">
        <v>240</v>
      </c>
      <c r="E6" s="105"/>
      <c r="F6" s="4"/>
    </row>
    <row r="7" spans="1:16" customFormat="1" ht="24" customHeight="1" x14ac:dyDescent="0.25">
      <c r="A7" s="86"/>
      <c r="B7" s="86"/>
      <c r="C7" s="86"/>
      <c r="D7" s="86"/>
      <c r="E7" s="86"/>
      <c r="F7" s="6"/>
      <c r="G7" s="1"/>
      <c r="H7" s="1"/>
      <c r="I7" s="1"/>
      <c r="J7" s="1"/>
      <c r="K7" s="1"/>
      <c r="L7" s="2"/>
      <c r="M7" s="3"/>
    </row>
    <row r="8" spans="1:16" customFormat="1" ht="18" x14ac:dyDescent="0.25">
      <c r="A8" s="7" t="s">
        <v>0</v>
      </c>
      <c r="B8" s="7"/>
      <c r="C8" s="87">
        <f ca="1">NOW()</f>
        <v>45140.523344791669</v>
      </c>
      <c r="D8" s="7" t="s">
        <v>1</v>
      </c>
      <c r="E8" s="88">
        <v>20230300236</v>
      </c>
      <c r="F8" s="6"/>
      <c r="G8" s="74"/>
      <c r="H8" s="1"/>
      <c r="I8" s="1"/>
      <c r="J8" s="1"/>
      <c r="K8" s="1"/>
      <c r="L8" s="2"/>
      <c r="M8" s="3"/>
    </row>
    <row r="9" spans="1:16" customFormat="1" ht="23.25" x14ac:dyDescent="0.35">
      <c r="A9" s="10"/>
      <c r="B9" s="10"/>
      <c r="C9" s="10"/>
      <c r="D9" s="10"/>
      <c r="E9" s="10"/>
      <c r="F9" s="6"/>
      <c r="G9" s="74"/>
      <c r="H9" s="4"/>
      <c r="I9" s="4"/>
      <c r="J9" s="4"/>
      <c r="K9" s="4"/>
      <c r="L9" s="4"/>
      <c r="M9" s="4"/>
    </row>
    <row r="10" spans="1:16" customFormat="1" ht="23.25" x14ac:dyDescent="0.35">
      <c r="A10" s="7" t="s">
        <v>2</v>
      </c>
      <c r="B10" s="7"/>
      <c r="C10" s="12" t="s">
        <v>241</v>
      </c>
      <c r="D10" s="13" t="s">
        <v>3</v>
      </c>
      <c r="E10" s="89"/>
      <c r="F10" s="6"/>
      <c r="G10" s="75"/>
      <c r="H10" s="4"/>
      <c r="I10" s="4"/>
      <c r="J10" s="4"/>
      <c r="K10" s="4"/>
      <c r="L10" s="4"/>
      <c r="M10" s="4"/>
      <c r="N10" s="95"/>
      <c r="O10" s="95"/>
      <c r="P10" s="6"/>
    </row>
    <row r="11" spans="1:16" s="6" customFormat="1" ht="20.100000000000001" customHeight="1" x14ac:dyDescent="0.25">
      <c r="A11" s="10"/>
      <c r="B11" s="10"/>
      <c r="C11" s="10"/>
      <c r="D11" s="10"/>
      <c r="E11" s="10"/>
      <c r="N11" s="95"/>
      <c r="O11" s="95"/>
    </row>
    <row r="12" spans="1:16" s="6" customFormat="1" ht="20.100000000000001" customHeight="1" x14ac:dyDescent="0.2">
      <c r="A12" s="93" t="s">
        <v>242</v>
      </c>
      <c r="B12" s="94"/>
      <c r="C12" s="12" t="s">
        <v>241</v>
      </c>
      <c r="D12" s="13" t="s">
        <v>243</v>
      </c>
      <c r="E12" s="90" t="s">
        <v>244</v>
      </c>
      <c r="N12" s="5"/>
      <c r="O12" s="5"/>
    </row>
    <row r="13" spans="1:16" s="6" customFormat="1" ht="20.100000000000001" customHeight="1" x14ac:dyDescent="0.25">
      <c r="A13" s="10"/>
      <c r="B13" s="10"/>
      <c r="C13" s="10"/>
      <c r="D13" s="10"/>
      <c r="E13" s="10"/>
      <c r="G13" s="9"/>
      <c r="N13" s="5"/>
      <c r="O13" s="5"/>
    </row>
    <row r="14" spans="1:16" s="6" customFormat="1" ht="20.100000000000001" customHeight="1" x14ac:dyDescent="0.2">
      <c r="A14" s="7" t="s">
        <v>4</v>
      </c>
      <c r="B14" s="7"/>
      <c r="C14" s="15" t="s">
        <v>245</v>
      </c>
      <c r="D14" s="13" t="s">
        <v>5</v>
      </c>
      <c r="E14" s="12" t="s">
        <v>6</v>
      </c>
      <c r="G14" s="11"/>
      <c r="N14" s="5"/>
      <c r="O14" s="5"/>
    </row>
    <row r="15" spans="1:16" s="6" customFormat="1" ht="20.100000000000001" customHeight="1" x14ac:dyDescent="0.25">
      <c r="A15" s="10"/>
      <c r="B15" s="10"/>
      <c r="C15" s="10"/>
      <c r="D15" s="10"/>
      <c r="E15" s="10"/>
      <c r="G15" s="14"/>
      <c r="N15" s="5"/>
      <c r="O15" s="5"/>
    </row>
    <row r="16" spans="1:16" s="6" customFormat="1" ht="20.100000000000001" customHeight="1" x14ac:dyDescent="0.2">
      <c r="A16" s="7" t="s">
        <v>7</v>
      </c>
      <c r="B16" s="7"/>
      <c r="C16" s="8">
        <v>45007</v>
      </c>
      <c r="D16" s="13" t="s">
        <v>8</v>
      </c>
      <c r="E16" s="18" t="s">
        <v>246</v>
      </c>
      <c r="G16" s="11"/>
      <c r="N16" s="5"/>
      <c r="O16" s="5"/>
    </row>
    <row r="17" spans="1:15" s="6" customFormat="1" ht="29.45" customHeight="1" x14ac:dyDescent="0.25">
      <c r="A17" s="10"/>
      <c r="B17" s="10"/>
      <c r="C17" s="10"/>
      <c r="D17" s="10"/>
      <c r="E17" s="10"/>
      <c r="G17" s="16"/>
      <c r="N17" s="5"/>
      <c r="O17" s="5"/>
    </row>
    <row r="18" spans="1:15" s="6" customFormat="1" ht="20.100000000000001" customHeight="1" x14ac:dyDescent="0.2">
      <c r="A18" s="7" t="s">
        <v>9</v>
      </c>
      <c r="B18" s="7"/>
      <c r="C18" s="12" t="s">
        <v>247</v>
      </c>
      <c r="D18" s="16"/>
      <c r="E18" s="22"/>
      <c r="G18" s="11"/>
      <c r="N18" s="17"/>
      <c r="O18" s="17"/>
    </row>
    <row r="19" spans="1:15" s="6" customFormat="1" ht="20.100000000000001" customHeight="1" x14ac:dyDescent="0.25">
      <c r="A19" s="10"/>
      <c r="B19" s="10"/>
      <c r="C19" s="10"/>
      <c r="D19" s="10"/>
      <c r="E19" s="10"/>
      <c r="G19" s="19"/>
      <c r="N19" s="17"/>
      <c r="O19" s="17"/>
    </row>
    <row r="20" spans="1:15" s="6" customFormat="1" ht="20.100000000000001" customHeight="1" x14ac:dyDescent="0.25">
      <c r="A20" s="7" t="s">
        <v>10</v>
      </c>
      <c r="B20" s="7"/>
      <c r="C20" s="12"/>
      <c r="D20" s="13" t="s">
        <v>248</v>
      </c>
      <c r="E20" s="18"/>
      <c r="G20" s="20"/>
      <c r="N20" s="21"/>
      <c r="O20" s="21"/>
    </row>
    <row r="21" spans="1:15" s="6" customFormat="1" ht="20.100000000000001" customHeight="1" x14ac:dyDescent="0.25">
      <c r="A21" s="10"/>
      <c r="B21" s="10"/>
      <c r="C21" s="10"/>
      <c r="D21" s="10"/>
      <c r="E21" s="10"/>
      <c r="G21" s="16"/>
      <c r="N21" s="21"/>
      <c r="O21" s="21"/>
    </row>
    <row r="22" spans="1:15" s="6" customFormat="1" ht="20.100000000000001" customHeight="1" x14ac:dyDescent="0.25">
      <c r="A22" s="7" t="s">
        <v>249</v>
      </c>
      <c r="B22" s="7"/>
      <c r="C22" s="91"/>
      <c r="D22" s="9"/>
      <c r="E22" s="24"/>
      <c r="G22" s="20"/>
      <c r="N22" s="21"/>
      <c r="O22" s="21"/>
    </row>
    <row r="23" spans="1:15" s="6" customFormat="1" ht="20.100000000000001" customHeight="1" x14ac:dyDescent="0.2">
      <c r="A23" s="25"/>
      <c r="B23" s="25"/>
      <c r="C23" s="11"/>
      <c r="D23" s="11"/>
      <c r="E23" s="11"/>
      <c r="F23" s="11"/>
      <c r="G23" s="11"/>
      <c r="N23" s="23"/>
      <c r="O23" s="23"/>
    </row>
    <row r="24" spans="1:15" s="6" customFormat="1" ht="20.100000000000001" customHeight="1" x14ac:dyDescent="0.2">
      <c r="A24" s="26"/>
      <c r="B24" s="26"/>
      <c r="C24" s="26"/>
      <c r="D24" s="26"/>
      <c r="E24" s="26"/>
      <c r="F24" s="26"/>
      <c r="G24" s="26"/>
      <c r="N24" s="23"/>
      <c r="O24" s="23"/>
    </row>
    <row r="25" spans="1:15" s="6" customFormat="1" ht="30" customHeight="1" x14ac:dyDescent="0.2">
      <c r="A25" s="27" t="s">
        <v>11</v>
      </c>
      <c r="B25" s="27" t="s">
        <v>12</v>
      </c>
      <c r="C25" s="27" t="s">
        <v>13</v>
      </c>
      <c r="D25" s="27" t="s">
        <v>14</v>
      </c>
      <c r="E25" s="27" t="s">
        <v>15</v>
      </c>
      <c r="F25" s="28" t="s">
        <v>16</v>
      </c>
      <c r="G25" s="28" t="s">
        <v>17</v>
      </c>
      <c r="N25" s="23"/>
      <c r="O25" s="23"/>
    </row>
    <row r="26" spans="1:15" ht="20.100000000000001" customHeight="1" x14ac:dyDescent="0.2">
      <c r="A26" s="60" t="s">
        <v>18</v>
      </c>
      <c r="B26" s="60" t="s">
        <v>290</v>
      </c>
      <c r="C26" s="61" t="s">
        <v>19</v>
      </c>
      <c r="D26" s="62">
        <v>1</v>
      </c>
      <c r="E26" s="29"/>
      <c r="F26" s="30">
        <v>1116</v>
      </c>
      <c r="G26" s="30">
        <f t="shared" ref="G26:G98" si="0">D26*F26</f>
        <v>1116</v>
      </c>
    </row>
    <row r="27" spans="1:15" ht="20.100000000000001" customHeight="1" x14ac:dyDescent="0.2">
      <c r="A27" s="63" t="s">
        <v>256</v>
      </c>
      <c r="B27" s="63" t="s">
        <v>258</v>
      </c>
      <c r="C27" s="64" t="s">
        <v>20</v>
      </c>
      <c r="D27" s="62">
        <v>1</v>
      </c>
      <c r="E27" s="29"/>
      <c r="F27" s="30">
        <v>1116</v>
      </c>
      <c r="G27" s="30">
        <f t="shared" si="0"/>
        <v>1116</v>
      </c>
    </row>
    <row r="28" spans="1:15" ht="20.100000000000001" customHeight="1" x14ac:dyDescent="0.2">
      <c r="A28" s="60" t="s">
        <v>21</v>
      </c>
      <c r="B28" s="60" t="s">
        <v>260</v>
      </c>
      <c r="C28" s="61" t="s">
        <v>22</v>
      </c>
      <c r="D28" s="62">
        <v>1</v>
      </c>
      <c r="E28" s="29"/>
      <c r="F28" s="30">
        <v>1116</v>
      </c>
      <c r="G28" s="30">
        <f t="shared" si="0"/>
        <v>1116</v>
      </c>
    </row>
    <row r="29" spans="1:15" ht="20.100000000000001" customHeight="1" x14ac:dyDescent="0.25">
      <c r="A29" s="60"/>
      <c r="B29" s="60"/>
      <c r="C29" s="61"/>
      <c r="D29" s="65">
        <f>SUM(D26:D28)</f>
        <v>3</v>
      </c>
      <c r="E29" s="29"/>
      <c r="F29" s="30"/>
      <c r="G29" s="30"/>
    </row>
    <row r="30" spans="1:15" ht="20.100000000000001" customHeight="1" x14ac:dyDescent="0.2">
      <c r="A30" s="63" t="s">
        <v>23</v>
      </c>
      <c r="B30" s="63" t="s">
        <v>291</v>
      </c>
      <c r="C30" s="64" t="s">
        <v>24</v>
      </c>
      <c r="D30" s="62">
        <v>1</v>
      </c>
      <c r="E30" s="29"/>
      <c r="F30" s="30">
        <v>1116</v>
      </c>
      <c r="G30" s="30">
        <f t="shared" si="0"/>
        <v>1116</v>
      </c>
    </row>
    <row r="31" spans="1:15" ht="20.100000000000001" customHeight="1" x14ac:dyDescent="0.2">
      <c r="A31" s="60" t="s">
        <v>25</v>
      </c>
      <c r="B31" s="60" t="s">
        <v>259</v>
      </c>
      <c r="C31" s="61" t="s">
        <v>26</v>
      </c>
      <c r="D31" s="62">
        <v>1</v>
      </c>
      <c r="E31" s="29"/>
      <c r="F31" s="30">
        <v>1116</v>
      </c>
      <c r="G31" s="30">
        <f t="shared" si="0"/>
        <v>1116</v>
      </c>
    </row>
    <row r="32" spans="1:15" ht="20.100000000000001" customHeight="1" x14ac:dyDescent="0.2">
      <c r="A32" s="63" t="s">
        <v>27</v>
      </c>
      <c r="B32" s="63">
        <v>1710071821</v>
      </c>
      <c r="C32" s="64" t="s">
        <v>28</v>
      </c>
      <c r="D32" s="62">
        <v>1</v>
      </c>
      <c r="E32" s="29"/>
      <c r="F32" s="30">
        <v>1116</v>
      </c>
      <c r="G32" s="30">
        <f t="shared" si="0"/>
        <v>1116</v>
      </c>
    </row>
    <row r="33" spans="1:7" ht="20.100000000000001" customHeight="1" x14ac:dyDescent="0.25">
      <c r="A33" s="63"/>
      <c r="B33" s="63"/>
      <c r="C33" s="64"/>
      <c r="D33" s="65">
        <f>SUM(D30:D32)</f>
        <v>3</v>
      </c>
      <c r="E33" s="29"/>
      <c r="F33" s="30"/>
      <c r="G33" s="30"/>
    </row>
    <row r="34" spans="1:7" ht="20.100000000000001" customHeight="1" x14ac:dyDescent="0.2">
      <c r="A34" s="60" t="s">
        <v>29</v>
      </c>
      <c r="B34" s="60" t="s">
        <v>234</v>
      </c>
      <c r="C34" s="61" t="s">
        <v>30</v>
      </c>
      <c r="D34" s="62">
        <v>1</v>
      </c>
      <c r="E34" s="29"/>
      <c r="F34" s="30">
        <v>1116</v>
      </c>
      <c r="G34" s="30">
        <f t="shared" si="0"/>
        <v>1116</v>
      </c>
    </row>
    <row r="35" spans="1:7" ht="20.100000000000001" customHeight="1" x14ac:dyDescent="0.2">
      <c r="A35" s="63" t="s">
        <v>31</v>
      </c>
      <c r="B35" s="63" t="s">
        <v>292</v>
      </c>
      <c r="C35" s="64" t="s">
        <v>32</v>
      </c>
      <c r="D35" s="62">
        <v>1</v>
      </c>
      <c r="E35" s="29"/>
      <c r="F35" s="30">
        <v>1116</v>
      </c>
      <c r="G35" s="30">
        <f t="shared" si="0"/>
        <v>1116</v>
      </c>
    </row>
    <row r="36" spans="1:7" ht="20.100000000000001" customHeight="1" x14ac:dyDescent="0.2">
      <c r="A36" s="60" t="s">
        <v>33</v>
      </c>
      <c r="B36" s="60">
        <v>1708071836</v>
      </c>
      <c r="C36" s="61" t="s">
        <v>34</v>
      </c>
      <c r="D36" s="62">
        <v>1</v>
      </c>
      <c r="E36" s="29"/>
      <c r="F36" s="30">
        <v>1116</v>
      </c>
      <c r="G36" s="30">
        <f t="shared" si="0"/>
        <v>1116</v>
      </c>
    </row>
    <row r="37" spans="1:7" ht="20.100000000000001" customHeight="1" x14ac:dyDescent="0.25">
      <c r="A37" s="60"/>
      <c r="B37" s="60"/>
      <c r="C37" s="61"/>
      <c r="D37" s="65">
        <f>SUM(D34:D36)</f>
        <v>3</v>
      </c>
      <c r="E37" s="29"/>
      <c r="F37" s="30"/>
      <c r="G37" s="30"/>
    </row>
    <row r="38" spans="1:7" ht="20.100000000000001" customHeight="1" x14ac:dyDescent="0.2">
      <c r="A38" s="63" t="s">
        <v>35</v>
      </c>
      <c r="B38" s="63" t="s">
        <v>293</v>
      </c>
      <c r="C38" s="64" t="s">
        <v>36</v>
      </c>
      <c r="D38" s="62">
        <v>1</v>
      </c>
      <c r="E38" s="29"/>
      <c r="F38" s="30">
        <v>1116</v>
      </c>
      <c r="G38" s="30">
        <f t="shared" si="0"/>
        <v>1116</v>
      </c>
    </row>
    <row r="39" spans="1:7" ht="20.100000000000001" customHeight="1" x14ac:dyDescent="0.2">
      <c r="A39" s="60" t="s">
        <v>37</v>
      </c>
      <c r="B39" s="60" t="s">
        <v>294</v>
      </c>
      <c r="C39" s="61" t="s">
        <v>38</v>
      </c>
      <c r="D39" s="62">
        <v>1</v>
      </c>
      <c r="E39" s="29"/>
      <c r="F39" s="30">
        <v>1116</v>
      </c>
      <c r="G39" s="30">
        <f t="shared" si="0"/>
        <v>1116</v>
      </c>
    </row>
    <row r="40" spans="1:7" ht="20.100000000000001" customHeight="1" x14ac:dyDescent="0.2">
      <c r="A40" s="63" t="s">
        <v>39</v>
      </c>
      <c r="B40" s="63" t="s">
        <v>295</v>
      </c>
      <c r="C40" s="64" t="s">
        <v>40</v>
      </c>
      <c r="D40" s="62">
        <v>1</v>
      </c>
      <c r="E40" s="29"/>
      <c r="F40" s="30">
        <v>1116</v>
      </c>
      <c r="G40" s="30">
        <f t="shared" si="0"/>
        <v>1116</v>
      </c>
    </row>
    <row r="41" spans="1:7" ht="20.100000000000001" customHeight="1" x14ac:dyDescent="0.25">
      <c r="A41" s="63"/>
      <c r="B41" s="63"/>
      <c r="C41" s="64"/>
      <c r="D41" s="65">
        <f>SUM(D38:D40)</f>
        <v>3</v>
      </c>
      <c r="E41" s="29"/>
      <c r="F41" s="30"/>
      <c r="G41" s="30"/>
    </row>
    <row r="42" spans="1:7" ht="20.100000000000001" customHeight="1" x14ac:dyDescent="0.2">
      <c r="A42" s="60" t="s">
        <v>212</v>
      </c>
      <c r="B42" s="60" t="s">
        <v>263</v>
      </c>
      <c r="C42" s="61" t="s">
        <v>41</v>
      </c>
      <c r="D42" s="62">
        <v>1</v>
      </c>
      <c r="E42" s="29"/>
      <c r="F42" s="30">
        <v>1116</v>
      </c>
      <c r="G42" s="30">
        <f t="shared" si="0"/>
        <v>1116</v>
      </c>
    </row>
    <row r="43" spans="1:7" ht="20.100000000000001" customHeight="1" x14ac:dyDescent="0.2">
      <c r="A43" s="60" t="s">
        <v>214</v>
      </c>
      <c r="B43" s="60" t="s">
        <v>264</v>
      </c>
      <c r="C43" s="61" t="s">
        <v>43</v>
      </c>
      <c r="D43" s="62">
        <v>1</v>
      </c>
      <c r="E43" s="29"/>
      <c r="F43" s="30">
        <v>1116</v>
      </c>
      <c r="G43" s="30">
        <f>D43*F43</f>
        <v>1116</v>
      </c>
    </row>
    <row r="44" spans="1:7" ht="20.100000000000001" customHeight="1" x14ac:dyDescent="0.2">
      <c r="A44" s="60" t="s">
        <v>46</v>
      </c>
      <c r="B44" s="60">
        <v>1411071854</v>
      </c>
      <c r="C44" s="61" t="s">
        <v>47</v>
      </c>
      <c r="D44" s="62">
        <v>1</v>
      </c>
      <c r="E44" s="29"/>
      <c r="F44" s="30">
        <v>1116</v>
      </c>
      <c r="G44" s="30">
        <f>D44*F44</f>
        <v>1116</v>
      </c>
    </row>
    <row r="45" spans="1:7" ht="20.100000000000001" customHeight="1" x14ac:dyDescent="0.2">
      <c r="A45" s="60" t="s">
        <v>50</v>
      </c>
      <c r="B45" s="60" t="s">
        <v>265</v>
      </c>
      <c r="C45" s="61" t="s">
        <v>51</v>
      </c>
      <c r="D45" s="62">
        <v>1</v>
      </c>
      <c r="E45" s="29"/>
      <c r="F45" s="30">
        <v>1116</v>
      </c>
      <c r="G45" s="30">
        <f>D45*F45</f>
        <v>1116</v>
      </c>
    </row>
    <row r="46" spans="1:7" ht="20.100000000000001" customHeight="1" x14ac:dyDescent="0.25">
      <c r="A46" s="60"/>
      <c r="B46" s="60"/>
      <c r="C46" s="61"/>
      <c r="D46" s="65">
        <f>SUM(D42:D45)</f>
        <v>4</v>
      </c>
      <c r="E46" s="29"/>
      <c r="F46" s="30"/>
      <c r="G46" s="30"/>
    </row>
    <row r="47" spans="1:7" ht="20.100000000000001" customHeight="1" x14ac:dyDescent="0.2">
      <c r="A47" s="63" t="s">
        <v>213</v>
      </c>
      <c r="B47" s="63">
        <v>1710071858</v>
      </c>
      <c r="C47" s="64" t="s">
        <v>42</v>
      </c>
      <c r="D47" s="62">
        <v>1</v>
      </c>
      <c r="E47" s="29"/>
      <c r="F47" s="30">
        <v>1116</v>
      </c>
      <c r="G47" s="30">
        <f t="shared" si="0"/>
        <v>1116</v>
      </c>
    </row>
    <row r="48" spans="1:7" ht="20.100000000000001" customHeight="1" x14ac:dyDescent="0.2">
      <c r="A48" s="63" t="s">
        <v>44</v>
      </c>
      <c r="B48" s="63" t="s">
        <v>266</v>
      </c>
      <c r="C48" s="64" t="s">
        <v>45</v>
      </c>
      <c r="D48" s="62">
        <v>1</v>
      </c>
      <c r="E48" s="29"/>
      <c r="F48" s="30">
        <v>1116</v>
      </c>
      <c r="G48" s="30">
        <f t="shared" si="0"/>
        <v>1116</v>
      </c>
    </row>
    <row r="49" spans="1:7" ht="20.100000000000001" customHeight="1" x14ac:dyDescent="0.2">
      <c r="A49" s="63" t="s">
        <v>48</v>
      </c>
      <c r="B49" s="63" t="s">
        <v>267</v>
      </c>
      <c r="C49" s="64" t="s">
        <v>49</v>
      </c>
      <c r="D49" s="62">
        <v>1</v>
      </c>
      <c r="E49" s="29"/>
      <c r="F49" s="30">
        <v>1116</v>
      </c>
      <c r="G49" s="30">
        <f t="shared" si="0"/>
        <v>1116</v>
      </c>
    </row>
    <row r="50" spans="1:7" ht="20.100000000000001" customHeight="1" x14ac:dyDescent="0.2">
      <c r="A50" s="63" t="s">
        <v>52</v>
      </c>
      <c r="B50" s="63" t="s">
        <v>268</v>
      </c>
      <c r="C50" s="64" t="s">
        <v>53</v>
      </c>
      <c r="D50" s="62">
        <v>1</v>
      </c>
      <c r="E50" s="29"/>
      <c r="F50" s="30">
        <v>1116</v>
      </c>
      <c r="G50" s="30">
        <f t="shared" si="0"/>
        <v>1116</v>
      </c>
    </row>
    <row r="51" spans="1:7" ht="20.100000000000001" customHeight="1" x14ac:dyDescent="0.25">
      <c r="A51" s="63"/>
      <c r="B51" s="63"/>
      <c r="C51" s="64"/>
      <c r="D51" s="65">
        <f>SUM(D47:D50)</f>
        <v>4</v>
      </c>
      <c r="E51" s="29"/>
      <c r="F51" s="30"/>
      <c r="G51" s="30"/>
    </row>
    <row r="52" spans="1:7" ht="20.100000000000001" customHeight="1" x14ac:dyDescent="0.2">
      <c r="A52" s="60" t="s">
        <v>215</v>
      </c>
      <c r="B52" s="60" t="s">
        <v>282</v>
      </c>
      <c r="C52" s="61" t="s">
        <v>54</v>
      </c>
      <c r="D52" s="62">
        <v>1</v>
      </c>
      <c r="E52" s="29"/>
      <c r="F52" s="30">
        <v>1116</v>
      </c>
      <c r="G52" s="30">
        <f t="shared" si="0"/>
        <v>1116</v>
      </c>
    </row>
    <row r="53" spans="1:7" ht="20.100000000000001" customHeight="1" x14ac:dyDescent="0.2">
      <c r="A53" s="60" t="s">
        <v>57</v>
      </c>
      <c r="B53" s="60" t="s">
        <v>283</v>
      </c>
      <c r="C53" s="61" t="s">
        <v>58</v>
      </c>
      <c r="D53" s="62">
        <v>1</v>
      </c>
      <c r="E53" s="29"/>
      <c r="F53" s="30">
        <v>1116</v>
      </c>
      <c r="G53" s="30">
        <f>D53*F53</f>
        <v>1116</v>
      </c>
    </row>
    <row r="54" spans="1:7" ht="20.100000000000001" customHeight="1" x14ac:dyDescent="0.2">
      <c r="A54" s="60" t="s">
        <v>61</v>
      </c>
      <c r="B54" s="60" t="s">
        <v>284</v>
      </c>
      <c r="C54" s="61" t="s">
        <v>62</v>
      </c>
      <c r="D54" s="62">
        <v>1</v>
      </c>
      <c r="E54" s="29"/>
      <c r="F54" s="30">
        <v>1116</v>
      </c>
      <c r="G54" s="30">
        <f>D54*F54</f>
        <v>1116</v>
      </c>
    </row>
    <row r="55" spans="1:7" ht="20.100000000000001" customHeight="1" x14ac:dyDescent="0.2">
      <c r="A55" s="60" t="s">
        <v>65</v>
      </c>
      <c r="B55" s="60" t="s">
        <v>285</v>
      </c>
      <c r="C55" s="61" t="s">
        <v>66</v>
      </c>
      <c r="D55" s="62">
        <v>1</v>
      </c>
      <c r="E55" s="29"/>
      <c r="F55" s="30">
        <v>1116</v>
      </c>
      <c r="G55" s="30">
        <f>D55*F55</f>
        <v>1116</v>
      </c>
    </row>
    <row r="56" spans="1:7" ht="20.100000000000001" customHeight="1" x14ac:dyDescent="0.25">
      <c r="A56" s="60"/>
      <c r="B56" s="60"/>
      <c r="C56" s="61"/>
      <c r="D56" s="65">
        <f>SUM(D52:D55)</f>
        <v>4</v>
      </c>
      <c r="E56" s="29"/>
      <c r="F56" s="30"/>
      <c r="G56" s="30"/>
    </row>
    <row r="57" spans="1:7" ht="20.100000000000001" customHeight="1" x14ac:dyDescent="0.2">
      <c r="A57" s="63" t="s">
        <v>55</v>
      </c>
      <c r="B57" s="63" t="s">
        <v>286</v>
      </c>
      <c r="C57" s="64" t="s">
        <v>56</v>
      </c>
      <c r="D57" s="62">
        <v>1</v>
      </c>
      <c r="E57" s="29"/>
      <c r="F57" s="30">
        <v>1116</v>
      </c>
      <c r="G57" s="30">
        <f t="shared" si="0"/>
        <v>1116</v>
      </c>
    </row>
    <row r="58" spans="1:7" ht="20.100000000000001" customHeight="1" x14ac:dyDescent="0.2">
      <c r="A58" s="63" t="s">
        <v>59</v>
      </c>
      <c r="B58" s="63" t="s">
        <v>287</v>
      </c>
      <c r="C58" s="64" t="s">
        <v>60</v>
      </c>
      <c r="D58" s="62">
        <v>1</v>
      </c>
      <c r="E58" s="29"/>
      <c r="F58" s="30">
        <v>1116</v>
      </c>
      <c r="G58" s="30">
        <f t="shared" si="0"/>
        <v>1116</v>
      </c>
    </row>
    <row r="59" spans="1:7" ht="20.100000000000001" customHeight="1" x14ac:dyDescent="0.2">
      <c r="A59" s="63" t="s">
        <v>63</v>
      </c>
      <c r="B59" s="63" t="s">
        <v>288</v>
      </c>
      <c r="C59" s="64" t="s">
        <v>64</v>
      </c>
      <c r="D59" s="62">
        <v>1</v>
      </c>
      <c r="E59" s="29"/>
      <c r="F59" s="30">
        <v>1116</v>
      </c>
      <c r="G59" s="30">
        <f t="shared" si="0"/>
        <v>1116</v>
      </c>
    </row>
    <row r="60" spans="1:7" ht="20.100000000000001" customHeight="1" x14ac:dyDescent="0.2">
      <c r="A60" s="63" t="s">
        <v>67</v>
      </c>
      <c r="B60" s="63" t="s">
        <v>289</v>
      </c>
      <c r="C60" s="64" t="s">
        <v>68</v>
      </c>
      <c r="D60" s="62">
        <v>1</v>
      </c>
      <c r="E60" s="29"/>
      <c r="F60" s="30">
        <v>1116</v>
      </c>
      <c r="G60" s="30">
        <f t="shared" si="0"/>
        <v>1116</v>
      </c>
    </row>
    <row r="61" spans="1:7" ht="20.100000000000001" customHeight="1" x14ac:dyDescent="0.25">
      <c r="A61" s="66"/>
      <c r="B61" s="63"/>
      <c r="C61" s="64"/>
      <c r="D61" s="65">
        <f>SUM(D57:D60)</f>
        <v>4</v>
      </c>
      <c r="E61" s="29"/>
      <c r="F61" s="30"/>
      <c r="G61" s="30"/>
    </row>
    <row r="62" spans="1:7" ht="20.100000000000001" customHeight="1" x14ac:dyDescent="0.2">
      <c r="A62" s="60" t="s">
        <v>69</v>
      </c>
      <c r="B62" s="60" t="s">
        <v>276</v>
      </c>
      <c r="C62" s="61" t="s">
        <v>70</v>
      </c>
      <c r="D62" s="62">
        <v>1</v>
      </c>
      <c r="E62" s="29"/>
      <c r="F62" s="30">
        <v>1116</v>
      </c>
      <c r="G62" s="30">
        <f t="shared" si="0"/>
        <v>1116</v>
      </c>
    </row>
    <row r="63" spans="1:7" ht="20.100000000000001" customHeight="1" x14ac:dyDescent="0.2">
      <c r="A63" s="60" t="s">
        <v>73</v>
      </c>
      <c r="B63" s="60" t="s">
        <v>277</v>
      </c>
      <c r="C63" s="61" t="s">
        <v>74</v>
      </c>
      <c r="D63" s="62">
        <v>1</v>
      </c>
      <c r="E63" s="29"/>
      <c r="F63" s="30">
        <v>1116</v>
      </c>
      <c r="G63" s="30">
        <f>D63*F63</f>
        <v>1116</v>
      </c>
    </row>
    <row r="64" spans="1:7" ht="20.100000000000001" customHeight="1" x14ac:dyDescent="0.2">
      <c r="A64" s="67" t="s">
        <v>211</v>
      </c>
      <c r="B64" s="60" t="s">
        <v>278</v>
      </c>
      <c r="C64" s="61" t="s">
        <v>77</v>
      </c>
      <c r="D64" s="62">
        <v>1</v>
      </c>
      <c r="E64" s="29"/>
      <c r="F64" s="30">
        <v>1116</v>
      </c>
      <c r="G64" s="30">
        <f>D64*F64</f>
        <v>1116</v>
      </c>
    </row>
    <row r="65" spans="1:7" ht="20.100000000000001" customHeight="1" x14ac:dyDescent="0.2">
      <c r="A65" s="68" t="s">
        <v>80</v>
      </c>
      <c r="B65" s="63" t="s">
        <v>279</v>
      </c>
      <c r="C65" s="64" t="s">
        <v>81</v>
      </c>
      <c r="D65" s="62">
        <v>1</v>
      </c>
      <c r="E65" s="29"/>
      <c r="F65" s="30">
        <v>1116</v>
      </c>
      <c r="G65" s="30">
        <f t="shared" ref="G65" si="1">D65*F65</f>
        <v>1116</v>
      </c>
    </row>
    <row r="66" spans="1:7" ht="20.100000000000001" customHeight="1" x14ac:dyDescent="0.25">
      <c r="A66" s="60"/>
      <c r="B66" s="60"/>
      <c r="C66" s="61"/>
      <c r="D66" s="65">
        <f>SUM(D62:D65)</f>
        <v>4</v>
      </c>
      <c r="E66" s="29"/>
      <c r="F66" s="30"/>
      <c r="G66" s="30"/>
    </row>
    <row r="67" spans="1:7" ht="20.100000000000001" customHeight="1" x14ac:dyDescent="0.2">
      <c r="A67" s="63" t="s">
        <v>71</v>
      </c>
      <c r="B67" s="63" t="s">
        <v>277</v>
      </c>
      <c r="C67" s="64" t="s">
        <v>72</v>
      </c>
      <c r="D67" s="62">
        <v>1</v>
      </c>
      <c r="E67" s="29"/>
      <c r="F67" s="30">
        <v>1116</v>
      </c>
      <c r="G67" s="30">
        <f t="shared" si="0"/>
        <v>1116</v>
      </c>
    </row>
    <row r="68" spans="1:7" ht="20.100000000000001" customHeight="1" x14ac:dyDescent="0.2">
      <c r="A68" s="63" t="s">
        <v>75</v>
      </c>
      <c r="B68" s="63" t="s">
        <v>280</v>
      </c>
      <c r="C68" s="64" t="s">
        <v>76</v>
      </c>
      <c r="D68" s="62">
        <v>1</v>
      </c>
      <c r="E68" s="29"/>
      <c r="F68" s="30">
        <v>1116</v>
      </c>
      <c r="G68" s="30">
        <f t="shared" si="0"/>
        <v>1116</v>
      </c>
    </row>
    <row r="69" spans="1:7" ht="20.100000000000001" customHeight="1" x14ac:dyDescent="0.2">
      <c r="A69" s="68" t="s">
        <v>216</v>
      </c>
      <c r="B69" s="63">
        <v>1703071871</v>
      </c>
      <c r="C69" s="64" t="s">
        <v>78</v>
      </c>
      <c r="D69" s="62">
        <v>1</v>
      </c>
      <c r="E69" s="29"/>
      <c r="F69" s="30">
        <v>1116</v>
      </c>
      <c r="G69" s="30">
        <f t="shared" si="0"/>
        <v>1116</v>
      </c>
    </row>
    <row r="70" spans="1:7" ht="20.100000000000001" customHeight="1" x14ac:dyDescent="0.2">
      <c r="A70" s="67" t="s">
        <v>217</v>
      </c>
      <c r="B70" s="60" t="s">
        <v>281</v>
      </c>
      <c r="C70" s="61" t="s">
        <v>79</v>
      </c>
      <c r="D70" s="62">
        <v>1</v>
      </c>
      <c r="E70" s="29"/>
      <c r="F70" s="30">
        <v>1116</v>
      </c>
      <c r="G70" s="30">
        <f t="shared" si="0"/>
        <v>1116</v>
      </c>
    </row>
    <row r="71" spans="1:7" ht="20.100000000000001" customHeight="1" x14ac:dyDescent="0.25">
      <c r="A71" s="63"/>
      <c r="B71" s="63"/>
      <c r="C71" s="64"/>
      <c r="D71" s="65">
        <f>SUM(D67:D70)</f>
        <v>4</v>
      </c>
      <c r="E71" s="29"/>
      <c r="F71" s="30"/>
      <c r="G71" s="30"/>
    </row>
    <row r="72" spans="1:7" ht="20.100000000000001" customHeight="1" x14ac:dyDescent="0.2">
      <c r="A72" s="60" t="s">
        <v>82</v>
      </c>
      <c r="B72" s="60" t="s">
        <v>300</v>
      </c>
      <c r="C72" s="61" t="s">
        <v>83</v>
      </c>
      <c r="D72" s="62">
        <v>1</v>
      </c>
      <c r="E72" s="29"/>
      <c r="F72" s="30">
        <v>1116</v>
      </c>
      <c r="G72" s="30">
        <f t="shared" si="0"/>
        <v>1116</v>
      </c>
    </row>
    <row r="73" spans="1:7" ht="20.100000000000001" customHeight="1" x14ac:dyDescent="0.2">
      <c r="A73" s="60" t="s">
        <v>86</v>
      </c>
      <c r="B73" s="60" t="s">
        <v>269</v>
      </c>
      <c r="C73" s="61" t="s">
        <v>87</v>
      </c>
      <c r="D73" s="62">
        <v>1</v>
      </c>
      <c r="E73" s="29"/>
      <c r="F73" s="30">
        <v>1116</v>
      </c>
      <c r="G73" s="30">
        <f>D73*F73</f>
        <v>1116</v>
      </c>
    </row>
    <row r="74" spans="1:7" ht="20.100000000000001" customHeight="1" x14ac:dyDescent="0.2">
      <c r="A74" s="60" t="s">
        <v>90</v>
      </c>
      <c r="B74" s="60" t="s">
        <v>270</v>
      </c>
      <c r="C74" s="61" t="s">
        <v>91</v>
      </c>
      <c r="D74" s="62">
        <v>1</v>
      </c>
      <c r="E74" s="29"/>
      <c r="F74" s="30">
        <v>1116</v>
      </c>
      <c r="G74" s="30">
        <f>D74*F74</f>
        <v>1116</v>
      </c>
    </row>
    <row r="75" spans="1:7" ht="20.100000000000001" customHeight="1" x14ac:dyDescent="0.2">
      <c r="A75" s="60" t="s">
        <v>94</v>
      </c>
      <c r="B75" s="60" t="s">
        <v>271</v>
      </c>
      <c r="C75" s="61" t="s">
        <v>95</v>
      </c>
      <c r="D75" s="62">
        <v>1</v>
      </c>
      <c r="E75" s="29"/>
      <c r="F75" s="30">
        <v>1116</v>
      </c>
      <c r="G75" s="30">
        <f>D75*F75</f>
        <v>1116</v>
      </c>
    </row>
    <row r="76" spans="1:7" ht="20.100000000000001" customHeight="1" x14ac:dyDescent="0.25">
      <c r="A76" s="60"/>
      <c r="B76" s="60"/>
      <c r="C76" s="61"/>
      <c r="D76" s="65">
        <f>SUM(D72:D75)</f>
        <v>4</v>
      </c>
      <c r="E76" s="29"/>
      <c r="F76" s="30"/>
      <c r="G76" s="30"/>
    </row>
    <row r="77" spans="1:7" ht="20.100000000000001" customHeight="1" x14ac:dyDescent="0.2">
      <c r="A77" s="63" t="s">
        <v>84</v>
      </c>
      <c r="B77" s="63" t="s">
        <v>272</v>
      </c>
      <c r="C77" s="64" t="s">
        <v>85</v>
      </c>
      <c r="D77" s="62">
        <v>1</v>
      </c>
      <c r="E77" s="29"/>
      <c r="F77" s="30">
        <v>1116</v>
      </c>
      <c r="G77" s="30">
        <f t="shared" si="0"/>
        <v>1116</v>
      </c>
    </row>
    <row r="78" spans="1:7" ht="20.100000000000001" customHeight="1" x14ac:dyDescent="0.2">
      <c r="A78" s="63" t="s">
        <v>88</v>
      </c>
      <c r="B78" s="63" t="s">
        <v>273</v>
      </c>
      <c r="C78" s="64" t="s">
        <v>89</v>
      </c>
      <c r="D78" s="62">
        <v>1</v>
      </c>
      <c r="E78" s="29"/>
      <c r="F78" s="30">
        <v>1116</v>
      </c>
      <c r="G78" s="30">
        <f t="shared" si="0"/>
        <v>1116</v>
      </c>
    </row>
    <row r="79" spans="1:7" ht="20.100000000000001" customHeight="1" x14ac:dyDescent="0.2">
      <c r="A79" s="63" t="s">
        <v>92</v>
      </c>
      <c r="B79" s="63" t="s">
        <v>274</v>
      </c>
      <c r="C79" s="64" t="s">
        <v>93</v>
      </c>
      <c r="D79" s="62">
        <v>1</v>
      </c>
      <c r="E79" s="29"/>
      <c r="F79" s="30">
        <v>1116</v>
      </c>
      <c r="G79" s="30">
        <f t="shared" si="0"/>
        <v>1116</v>
      </c>
    </row>
    <row r="80" spans="1:7" ht="20.100000000000001" customHeight="1" x14ac:dyDescent="0.2">
      <c r="A80" s="63" t="s">
        <v>96</v>
      </c>
      <c r="B80" s="63" t="s">
        <v>275</v>
      </c>
      <c r="C80" s="64" t="s">
        <v>97</v>
      </c>
      <c r="D80" s="62">
        <v>1</v>
      </c>
      <c r="E80" s="29"/>
      <c r="F80" s="30">
        <v>1116</v>
      </c>
      <c r="G80" s="30">
        <f t="shared" si="0"/>
        <v>1116</v>
      </c>
    </row>
    <row r="81" spans="1:7" ht="20.100000000000001" customHeight="1" x14ac:dyDescent="0.25">
      <c r="A81" s="69"/>
      <c r="B81" s="69"/>
      <c r="C81" s="70"/>
      <c r="D81" s="65">
        <f>SUM(D72:D80)</f>
        <v>12</v>
      </c>
      <c r="E81" s="29"/>
      <c r="F81" s="30"/>
      <c r="G81" s="30"/>
    </row>
    <row r="82" spans="1:7" ht="20.100000000000001" customHeight="1" x14ac:dyDescent="0.2">
      <c r="A82" s="60" t="s">
        <v>98</v>
      </c>
      <c r="B82" s="60" t="s">
        <v>99</v>
      </c>
      <c r="C82" s="71" t="s">
        <v>100</v>
      </c>
      <c r="D82" s="62">
        <v>1</v>
      </c>
      <c r="E82" s="29"/>
      <c r="F82" s="30">
        <v>336</v>
      </c>
      <c r="G82" s="30">
        <f t="shared" si="0"/>
        <v>336</v>
      </c>
    </row>
    <row r="83" spans="1:7" ht="20.100000000000001" customHeight="1" x14ac:dyDescent="0.2">
      <c r="A83" s="63" t="s">
        <v>101</v>
      </c>
      <c r="B83" s="63" t="s">
        <v>102</v>
      </c>
      <c r="C83" s="72" t="s">
        <v>103</v>
      </c>
      <c r="D83" s="62">
        <v>1</v>
      </c>
      <c r="E83" s="29"/>
      <c r="F83" s="30">
        <v>336</v>
      </c>
      <c r="G83" s="30">
        <f t="shared" si="0"/>
        <v>336</v>
      </c>
    </row>
    <row r="84" spans="1:7" ht="20.100000000000001" customHeight="1" x14ac:dyDescent="0.2">
      <c r="A84" s="60" t="s">
        <v>104</v>
      </c>
      <c r="B84" s="60" t="s">
        <v>105</v>
      </c>
      <c r="C84" s="71" t="s">
        <v>106</v>
      </c>
      <c r="D84" s="62">
        <v>1</v>
      </c>
      <c r="E84" s="29"/>
      <c r="F84" s="30">
        <v>336</v>
      </c>
      <c r="G84" s="30">
        <f t="shared" si="0"/>
        <v>336</v>
      </c>
    </row>
    <row r="85" spans="1:7" ht="20.100000000000001" customHeight="1" x14ac:dyDescent="0.2">
      <c r="A85" s="63" t="s">
        <v>107</v>
      </c>
      <c r="B85" s="63" t="s">
        <v>299</v>
      </c>
      <c r="C85" s="72" t="s">
        <v>108</v>
      </c>
      <c r="D85" s="62">
        <v>1</v>
      </c>
      <c r="E85" s="29"/>
      <c r="F85" s="30">
        <v>336</v>
      </c>
      <c r="G85" s="30">
        <f t="shared" si="0"/>
        <v>336</v>
      </c>
    </row>
    <row r="86" spans="1:7" ht="20.100000000000001" customHeight="1" x14ac:dyDescent="0.2">
      <c r="A86" s="60" t="s">
        <v>109</v>
      </c>
      <c r="B86" s="60" t="s">
        <v>255</v>
      </c>
      <c r="C86" s="71" t="s">
        <v>110</v>
      </c>
      <c r="D86" s="62">
        <v>1</v>
      </c>
      <c r="E86" s="29"/>
      <c r="F86" s="30">
        <v>336</v>
      </c>
      <c r="G86" s="30">
        <f t="shared" si="0"/>
        <v>336</v>
      </c>
    </row>
    <row r="87" spans="1:7" ht="20.100000000000001" customHeight="1" x14ac:dyDescent="0.2">
      <c r="A87" s="63" t="s">
        <v>111</v>
      </c>
      <c r="B87" s="63" t="s">
        <v>218</v>
      </c>
      <c r="C87" s="72" t="s">
        <v>112</v>
      </c>
      <c r="D87" s="62">
        <v>0</v>
      </c>
      <c r="E87" s="29"/>
      <c r="F87" s="30">
        <v>336</v>
      </c>
      <c r="G87" s="30">
        <f t="shared" si="0"/>
        <v>0</v>
      </c>
    </row>
    <row r="88" spans="1:7" ht="20.100000000000001" customHeight="1" x14ac:dyDescent="0.2">
      <c r="A88" s="60" t="s">
        <v>113</v>
      </c>
      <c r="B88" s="60" t="s">
        <v>296</v>
      </c>
      <c r="C88" s="71" t="s">
        <v>114</v>
      </c>
      <c r="D88" s="62">
        <v>1</v>
      </c>
      <c r="E88" s="29"/>
      <c r="F88" s="30">
        <v>336</v>
      </c>
      <c r="G88" s="30">
        <f t="shared" si="0"/>
        <v>336</v>
      </c>
    </row>
    <row r="89" spans="1:7" ht="20.100000000000001" customHeight="1" x14ac:dyDescent="0.2">
      <c r="A89" s="63" t="s">
        <v>115</v>
      </c>
      <c r="B89" s="63" t="s">
        <v>297</v>
      </c>
      <c r="C89" s="72" t="s">
        <v>116</v>
      </c>
      <c r="D89" s="62">
        <v>1</v>
      </c>
      <c r="E89" s="29"/>
      <c r="F89" s="30">
        <v>336</v>
      </c>
      <c r="G89" s="30">
        <f t="shared" si="0"/>
        <v>336</v>
      </c>
    </row>
    <row r="90" spans="1:7" ht="20.100000000000001" customHeight="1" x14ac:dyDescent="0.2">
      <c r="A90" s="60" t="s">
        <v>117</v>
      </c>
      <c r="B90" s="60" t="s">
        <v>298</v>
      </c>
      <c r="C90" s="71" t="s">
        <v>118</v>
      </c>
      <c r="D90" s="62">
        <v>1</v>
      </c>
      <c r="E90" s="29"/>
      <c r="F90" s="30">
        <v>336</v>
      </c>
      <c r="G90" s="30">
        <f t="shared" si="0"/>
        <v>336</v>
      </c>
    </row>
    <row r="91" spans="1:7" ht="20.100000000000001" customHeight="1" x14ac:dyDescent="0.2">
      <c r="A91" s="63" t="s">
        <v>119</v>
      </c>
      <c r="B91" s="63" t="s">
        <v>120</v>
      </c>
      <c r="C91" s="72" t="s">
        <v>121</v>
      </c>
      <c r="D91" s="62">
        <v>1</v>
      </c>
      <c r="E91" s="29"/>
      <c r="F91" s="30">
        <v>336</v>
      </c>
      <c r="G91" s="30">
        <f t="shared" si="0"/>
        <v>336</v>
      </c>
    </row>
    <row r="92" spans="1:7" ht="20.100000000000001" customHeight="1" x14ac:dyDescent="0.25">
      <c r="A92" s="69"/>
      <c r="B92" s="69"/>
      <c r="C92" s="70"/>
      <c r="D92" s="65">
        <f>SUM(D82:D91)</f>
        <v>9</v>
      </c>
      <c r="E92" s="29"/>
      <c r="F92" s="30">
        <v>96</v>
      </c>
      <c r="G92" s="30">
        <f t="shared" si="0"/>
        <v>864</v>
      </c>
    </row>
    <row r="93" spans="1:7" ht="20.100000000000001" customHeight="1" x14ac:dyDescent="0.2">
      <c r="A93" s="63" t="s">
        <v>122</v>
      </c>
      <c r="B93" s="63" t="s">
        <v>219</v>
      </c>
      <c r="C93" s="72" t="s">
        <v>220</v>
      </c>
      <c r="D93" s="62">
        <v>2</v>
      </c>
      <c r="E93" s="29"/>
      <c r="F93" s="30">
        <v>96</v>
      </c>
      <c r="G93" s="30">
        <f t="shared" si="0"/>
        <v>192</v>
      </c>
    </row>
    <row r="94" spans="1:7" ht="20.100000000000001" customHeight="1" x14ac:dyDescent="0.2">
      <c r="A94" s="60" t="s">
        <v>124</v>
      </c>
      <c r="B94" s="60" t="s">
        <v>261</v>
      </c>
      <c r="C94" s="71" t="s">
        <v>221</v>
      </c>
      <c r="D94" s="62">
        <v>1</v>
      </c>
      <c r="E94" s="29"/>
      <c r="F94" s="30"/>
      <c r="G94" s="30"/>
    </row>
    <row r="95" spans="1:7" ht="20.100000000000001" customHeight="1" x14ac:dyDescent="0.2">
      <c r="A95" s="60" t="s">
        <v>124</v>
      </c>
      <c r="B95" s="60" t="s">
        <v>250</v>
      </c>
      <c r="C95" s="71" t="s">
        <v>221</v>
      </c>
      <c r="D95" s="62">
        <v>1</v>
      </c>
      <c r="E95" s="29"/>
      <c r="F95" s="30">
        <v>96</v>
      </c>
      <c r="G95" s="30">
        <f t="shared" si="0"/>
        <v>96</v>
      </c>
    </row>
    <row r="96" spans="1:7" ht="20.100000000000001" customHeight="1" x14ac:dyDescent="0.2">
      <c r="A96" s="63" t="s">
        <v>125</v>
      </c>
      <c r="B96" s="63" t="s">
        <v>222</v>
      </c>
      <c r="C96" s="72" t="s">
        <v>223</v>
      </c>
      <c r="D96" s="62">
        <v>1</v>
      </c>
      <c r="E96" s="29"/>
      <c r="F96" s="30">
        <v>96</v>
      </c>
      <c r="G96" s="30">
        <f t="shared" si="0"/>
        <v>96</v>
      </c>
    </row>
    <row r="97" spans="1:7" ht="20.100000000000001" customHeight="1" x14ac:dyDescent="0.2">
      <c r="A97" s="63" t="s">
        <v>125</v>
      </c>
      <c r="B97" s="63" t="s">
        <v>304</v>
      </c>
      <c r="C97" s="72" t="s">
        <v>223</v>
      </c>
      <c r="D97" s="62">
        <v>1</v>
      </c>
      <c r="E97" s="29"/>
      <c r="F97" s="30"/>
      <c r="G97" s="30"/>
    </row>
    <row r="98" spans="1:7" ht="20.100000000000001" customHeight="1" x14ac:dyDescent="0.2">
      <c r="A98" s="60" t="s">
        <v>126</v>
      </c>
      <c r="B98" s="60" t="s">
        <v>224</v>
      </c>
      <c r="C98" s="71" t="s">
        <v>225</v>
      </c>
      <c r="D98" s="62">
        <v>2</v>
      </c>
      <c r="E98" s="29"/>
      <c r="F98" s="30">
        <v>96</v>
      </c>
      <c r="G98" s="30">
        <f t="shared" si="0"/>
        <v>192</v>
      </c>
    </row>
    <row r="99" spans="1:7" ht="20.100000000000001" customHeight="1" x14ac:dyDescent="0.2">
      <c r="A99" s="63" t="s">
        <v>127</v>
      </c>
      <c r="B99" s="63" t="s">
        <v>226</v>
      </c>
      <c r="C99" s="72" t="s">
        <v>227</v>
      </c>
      <c r="D99" s="62">
        <v>2</v>
      </c>
      <c r="E99" s="29"/>
      <c r="F99" s="30">
        <v>96</v>
      </c>
      <c r="G99" s="30">
        <f t="shared" ref="G99:G107" si="2">D99*F99</f>
        <v>192</v>
      </c>
    </row>
    <row r="100" spans="1:7" ht="20.100000000000001" customHeight="1" x14ac:dyDescent="0.2">
      <c r="A100" s="60" t="s">
        <v>128</v>
      </c>
      <c r="B100" s="60" t="s">
        <v>129</v>
      </c>
      <c r="C100" s="71" t="s">
        <v>257</v>
      </c>
      <c r="D100" s="62">
        <v>2</v>
      </c>
      <c r="E100" s="29"/>
      <c r="F100" s="30">
        <v>96</v>
      </c>
      <c r="G100" s="30">
        <f t="shared" si="2"/>
        <v>192</v>
      </c>
    </row>
    <row r="101" spans="1:7" ht="20.100000000000001" customHeight="1" x14ac:dyDescent="0.2">
      <c r="A101" s="63" t="s">
        <v>130</v>
      </c>
      <c r="B101" s="63" t="s">
        <v>129</v>
      </c>
      <c r="C101" s="72" t="s">
        <v>228</v>
      </c>
      <c r="D101" s="62">
        <v>2</v>
      </c>
      <c r="E101" s="29"/>
      <c r="F101" s="30">
        <v>96</v>
      </c>
      <c r="G101" s="30">
        <f t="shared" si="2"/>
        <v>192</v>
      </c>
    </row>
    <row r="102" spans="1:7" ht="20.100000000000001" customHeight="1" x14ac:dyDescent="0.2">
      <c r="A102" s="60" t="s">
        <v>131</v>
      </c>
      <c r="B102" s="60" t="s">
        <v>132</v>
      </c>
      <c r="C102" s="72" t="s">
        <v>262</v>
      </c>
      <c r="D102" s="62">
        <v>2</v>
      </c>
      <c r="E102" s="29"/>
      <c r="F102" s="30">
        <v>96</v>
      </c>
      <c r="G102" s="30">
        <f t="shared" si="2"/>
        <v>192</v>
      </c>
    </row>
    <row r="103" spans="1:7" ht="20.100000000000001" customHeight="1" x14ac:dyDescent="0.2">
      <c r="A103" s="63" t="s">
        <v>133</v>
      </c>
      <c r="B103" s="63" t="s">
        <v>134</v>
      </c>
      <c r="C103" s="72" t="s">
        <v>229</v>
      </c>
      <c r="D103" s="62">
        <v>2</v>
      </c>
      <c r="E103" s="29"/>
      <c r="F103" s="30">
        <v>96</v>
      </c>
      <c r="G103" s="30">
        <f t="shared" si="2"/>
        <v>192</v>
      </c>
    </row>
    <row r="104" spans="1:7" ht="20.100000000000001" customHeight="1" x14ac:dyDescent="0.2">
      <c r="A104" s="60" t="s">
        <v>135</v>
      </c>
      <c r="B104" s="60" t="s">
        <v>123</v>
      </c>
      <c r="C104" s="71" t="s">
        <v>230</v>
      </c>
      <c r="D104" s="62">
        <v>2</v>
      </c>
      <c r="E104" s="29"/>
      <c r="F104" s="30">
        <v>96</v>
      </c>
      <c r="G104" s="30">
        <f t="shared" si="2"/>
        <v>192</v>
      </c>
    </row>
    <row r="105" spans="1:7" ht="20.100000000000001" customHeight="1" x14ac:dyDescent="0.2">
      <c r="A105" s="63" t="s">
        <v>136</v>
      </c>
      <c r="B105" s="63" t="s">
        <v>123</v>
      </c>
      <c r="C105" s="72" t="s">
        <v>231</v>
      </c>
      <c r="D105" s="62">
        <v>2</v>
      </c>
      <c r="E105" s="29"/>
      <c r="F105" s="30">
        <v>96</v>
      </c>
      <c r="G105" s="30">
        <f t="shared" si="2"/>
        <v>192</v>
      </c>
    </row>
    <row r="106" spans="1:7" ht="20.100000000000001" customHeight="1" x14ac:dyDescent="0.2">
      <c r="A106" s="60" t="s">
        <v>137</v>
      </c>
      <c r="B106" s="60" t="s">
        <v>138</v>
      </c>
      <c r="C106" s="71" t="s">
        <v>232</v>
      </c>
      <c r="D106" s="62">
        <v>2</v>
      </c>
      <c r="E106" s="29"/>
      <c r="F106" s="30">
        <v>96</v>
      </c>
      <c r="G106" s="30">
        <f t="shared" si="2"/>
        <v>192</v>
      </c>
    </row>
    <row r="107" spans="1:7" ht="20.100000000000001" customHeight="1" x14ac:dyDescent="0.2">
      <c r="A107" s="63" t="s">
        <v>139</v>
      </c>
      <c r="B107" s="63" t="s">
        <v>123</v>
      </c>
      <c r="C107" s="72" t="s">
        <v>233</v>
      </c>
      <c r="D107" s="62">
        <v>2</v>
      </c>
      <c r="E107" s="29"/>
      <c r="F107" s="30">
        <v>96</v>
      </c>
      <c r="G107" s="30">
        <f t="shared" si="2"/>
        <v>192</v>
      </c>
    </row>
    <row r="108" spans="1:7" ht="20.100000000000001" customHeight="1" x14ac:dyDescent="0.25">
      <c r="A108" s="72"/>
      <c r="B108" s="72"/>
      <c r="C108" s="72"/>
      <c r="D108" s="65">
        <f>SUM(D93:D107)</f>
        <v>26</v>
      </c>
      <c r="E108" s="29"/>
      <c r="F108" s="31"/>
      <c r="G108" s="32"/>
    </row>
    <row r="109" spans="1:7" ht="20.100000000000001" customHeight="1" x14ac:dyDescent="0.25">
      <c r="A109" s="33"/>
      <c r="B109" s="33"/>
      <c r="C109" s="33"/>
      <c r="D109" s="34"/>
      <c r="E109" s="29"/>
      <c r="F109" s="31" t="s">
        <v>140</v>
      </c>
      <c r="G109" s="32">
        <f>SUM(G30:G108)</f>
        <v>51948</v>
      </c>
    </row>
    <row r="110" spans="1:7" ht="20.100000000000001" customHeight="1" x14ac:dyDescent="0.25">
      <c r="A110" s="33"/>
      <c r="B110" s="33"/>
      <c r="C110" s="33"/>
      <c r="D110" s="34"/>
      <c r="E110" s="29"/>
      <c r="F110" s="35" t="s">
        <v>141</v>
      </c>
      <c r="G110" s="32">
        <f>+G109*0.12</f>
        <v>6233.76</v>
      </c>
    </row>
    <row r="111" spans="1:7" ht="20.100000000000001" customHeight="1" x14ac:dyDescent="0.25">
      <c r="A111" s="33"/>
      <c r="B111" s="33"/>
      <c r="C111" s="33"/>
      <c r="D111" s="34"/>
      <c r="E111" s="29"/>
      <c r="F111" s="31" t="s">
        <v>142</v>
      </c>
      <c r="G111" s="32">
        <f>+G109+G110</f>
        <v>58181.760000000002</v>
      </c>
    </row>
    <row r="112" spans="1:7" ht="20.100000000000001" customHeight="1" x14ac:dyDescent="0.25">
      <c r="A112" s="36"/>
      <c r="B112" s="33"/>
      <c r="C112" s="33"/>
      <c r="D112" s="34"/>
      <c r="E112" s="29"/>
      <c r="F112" s="31"/>
      <c r="G112" s="32"/>
    </row>
    <row r="113" spans="1:7" ht="20.100000000000001" customHeight="1" x14ac:dyDescent="0.25">
      <c r="A113" s="33"/>
      <c r="B113" s="33"/>
      <c r="C113" s="33"/>
      <c r="D113" s="34"/>
      <c r="F113" s="37"/>
      <c r="G113" s="38"/>
    </row>
    <row r="114" spans="1:7" ht="20.100000000000001" customHeight="1" x14ac:dyDescent="0.25">
      <c r="A114" s="33"/>
      <c r="B114" s="33"/>
      <c r="C114" s="33"/>
      <c r="D114" s="34"/>
      <c r="F114" s="37"/>
      <c r="G114" s="38"/>
    </row>
    <row r="115" spans="1:7" ht="20.100000000000001" customHeight="1" x14ac:dyDescent="0.25">
      <c r="A115" s="33"/>
      <c r="B115" s="33"/>
      <c r="C115" s="33"/>
      <c r="D115" s="34"/>
      <c r="F115" s="37"/>
      <c r="G115" s="38"/>
    </row>
    <row r="116" spans="1:7" ht="20.100000000000001" customHeight="1" x14ac:dyDescent="0.25">
      <c r="A116" s="33"/>
      <c r="B116" s="33"/>
      <c r="C116" s="33"/>
      <c r="D116" s="34"/>
      <c r="F116" s="37"/>
      <c r="G116" s="38"/>
    </row>
    <row r="117" spans="1:7" ht="20.100000000000001" customHeight="1" x14ac:dyDescent="0.25">
      <c r="A117" s="39"/>
      <c r="B117" s="39"/>
      <c r="C117" s="40"/>
      <c r="D117" s="41"/>
      <c r="F117" s="37"/>
      <c r="G117" s="38"/>
    </row>
    <row r="118" spans="1:7" ht="20.100000000000001" customHeight="1" x14ac:dyDescent="0.25">
      <c r="A118" s="42"/>
      <c r="B118" s="73"/>
      <c r="C118" s="48" t="s">
        <v>210</v>
      </c>
      <c r="D118" s="44"/>
      <c r="F118" s="45"/>
      <c r="G118" s="46"/>
    </row>
    <row r="119" spans="1:7" s="47" customFormat="1" ht="18" x14ac:dyDescent="0.25">
      <c r="B119" s="48" t="s">
        <v>143</v>
      </c>
      <c r="C119" s="48" t="s">
        <v>144</v>
      </c>
      <c r="D119" s="43"/>
    </row>
    <row r="120" spans="1:7" s="47" customFormat="1" ht="18" x14ac:dyDescent="0.25">
      <c r="B120" s="49"/>
      <c r="C120" s="48" t="s">
        <v>145</v>
      </c>
      <c r="D120" s="43"/>
    </row>
    <row r="121" spans="1:7" s="47" customFormat="1" ht="18" x14ac:dyDescent="0.25">
      <c r="B121" s="50">
        <v>2</v>
      </c>
      <c r="C121" s="51" t="s">
        <v>146</v>
      </c>
      <c r="D121" s="52"/>
    </row>
    <row r="122" spans="1:7" s="47" customFormat="1" ht="18" x14ac:dyDescent="0.25">
      <c r="B122" s="50">
        <v>1</v>
      </c>
      <c r="C122" s="51" t="s">
        <v>147</v>
      </c>
      <c r="D122" s="52"/>
    </row>
    <row r="123" spans="1:7" s="47" customFormat="1" ht="18" x14ac:dyDescent="0.25">
      <c r="B123" s="50">
        <v>1</v>
      </c>
      <c r="C123" s="51" t="s">
        <v>148</v>
      </c>
      <c r="D123" s="52"/>
    </row>
    <row r="124" spans="1:7" s="47" customFormat="1" ht="18" x14ac:dyDescent="0.25">
      <c r="B124" s="50">
        <v>1</v>
      </c>
      <c r="C124" s="51" t="s">
        <v>149</v>
      </c>
      <c r="D124" s="52"/>
    </row>
    <row r="125" spans="1:7" customFormat="1" ht="18" x14ac:dyDescent="0.25">
      <c r="B125" s="50">
        <v>2</v>
      </c>
      <c r="C125" s="51" t="s">
        <v>251</v>
      </c>
      <c r="D125" s="52"/>
    </row>
    <row r="126" spans="1:7" customFormat="1" ht="18" x14ac:dyDescent="0.25">
      <c r="B126" s="50">
        <v>1</v>
      </c>
      <c r="C126" s="51" t="s">
        <v>150</v>
      </c>
      <c r="D126" s="52"/>
    </row>
    <row r="127" spans="1:7" s="47" customFormat="1" ht="36" x14ac:dyDescent="0.25">
      <c r="B127" s="50">
        <v>1</v>
      </c>
      <c r="C127" s="51" t="s">
        <v>151</v>
      </c>
      <c r="D127" s="52"/>
    </row>
    <row r="128" spans="1:7" s="47" customFormat="1" ht="18" x14ac:dyDescent="0.25">
      <c r="B128" s="50">
        <v>1</v>
      </c>
      <c r="C128" s="51" t="s">
        <v>152</v>
      </c>
      <c r="D128" s="52"/>
    </row>
    <row r="129" spans="1:4" s="54" customFormat="1" ht="20.100000000000001" customHeight="1" x14ac:dyDescent="0.25">
      <c r="A129" s="53"/>
      <c r="B129" s="50">
        <v>1</v>
      </c>
      <c r="C129" s="51" t="s">
        <v>153</v>
      </c>
      <c r="D129" s="52"/>
    </row>
    <row r="130" spans="1:4" s="54" customFormat="1" ht="20.100000000000001" customHeight="1" x14ac:dyDescent="0.25">
      <c r="A130" s="47"/>
      <c r="B130" s="50">
        <v>1</v>
      </c>
      <c r="C130" s="51" t="s">
        <v>154</v>
      </c>
      <c r="D130" s="52"/>
    </row>
    <row r="131" spans="1:4" ht="20.100000000000001" customHeight="1" x14ac:dyDescent="0.25">
      <c r="B131" s="50">
        <v>1</v>
      </c>
      <c r="C131" s="51" t="s">
        <v>155</v>
      </c>
      <c r="D131" s="52"/>
    </row>
    <row r="132" spans="1:4" ht="20.100000000000001" customHeight="1" x14ac:dyDescent="0.25">
      <c r="B132" s="50">
        <v>1</v>
      </c>
      <c r="C132" s="51" t="s">
        <v>252</v>
      </c>
      <c r="D132" s="52"/>
    </row>
    <row r="133" spans="1:4" ht="20.100000000000001" customHeight="1" x14ac:dyDescent="0.25">
      <c r="B133" s="48">
        <f>SUM(B121:B132)</f>
        <v>14</v>
      </c>
      <c r="C133" s="51"/>
      <c r="D133" s="52"/>
    </row>
    <row r="134" spans="1:4" ht="20.100000000000001" customHeight="1" x14ac:dyDescent="0.25">
      <c r="B134" s="49"/>
      <c r="C134" s="48" t="s">
        <v>156</v>
      </c>
      <c r="D134" s="43"/>
    </row>
    <row r="135" spans="1:4" ht="42.75" customHeight="1" x14ac:dyDescent="0.25">
      <c r="B135" s="50">
        <v>3</v>
      </c>
      <c r="C135" s="51" t="s">
        <v>157</v>
      </c>
      <c r="D135" s="52"/>
    </row>
    <row r="136" spans="1:4" ht="20.100000000000001" customHeight="1" x14ac:dyDescent="0.25">
      <c r="B136" s="50">
        <v>1</v>
      </c>
      <c r="C136" s="51" t="s">
        <v>158</v>
      </c>
      <c r="D136" s="52"/>
    </row>
    <row r="137" spans="1:4" ht="20.100000000000001" customHeight="1" x14ac:dyDescent="0.25">
      <c r="B137" s="50">
        <v>1</v>
      </c>
      <c r="C137" s="51" t="s">
        <v>159</v>
      </c>
      <c r="D137" s="52"/>
    </row>
    <row r="138" spans="1:4" ht="30" customHeight="1" x14ac:dyDescent="0.25">
      <c r="B138" s="50">
        <v>0</v>
      </c>
      <c r="C138" s="51" t="s">
        <v>160</v>
      </c>
      <c r="D138" s="52"/>
    </row>
    <row r="139" spans="1:4" ht="48.75" customHeight="1" x14ac:dyDescent="0.25">
      <c r="B139" s="50">
        <v>1</v>
      </c>
      <c r="C139" s="51" t="s">
        <v>161</v>
      </c>
      <c r="D139" s="52"/>
    </row>
    <row r="140" spans="1:4" ht="36.75" customHeight="1" x14ac:dyDescent="0.25">
      <c r="B140" s="50">
        <v>1</v>
      </c>
      <c r="C140" s="51" t="s">
        <v>162</v>
      </c>
      <c r="D140" s="52"/>
    </row>
    <row r="141" spans="1:4" ht="20.100000000000001" customHeight="1" x14ac:dyDescent="0.25">
      <c r="B141" s="50">
        <v>1</v>
      </c>
      <c r="C141" s="51" t="s">
        <v>163</v>
      </c>
      <c r="D141" s="52"/>
    </row>
    <row r="142" spans="1:4" ht="20.100000000000001" customHeight="1" x14ac:dyDescent="0.25">
      <c r="B142" s="50">
        <v>2</v>
      </c>
      <c r="C142" s="51" t="s">
        <v>164</v>
      </c>
      <c r="D142" s="52"/>
    </row>
    <row r="143" spans="1:4" ht="20.100000000000001" customHeight="1" x14ac:dyDescent="0.25">
      <c r="B143" s="50">
        <v>1</v>
      </c>
      <c r="C143" s="55" t="s">
        <v>165</v>
      </c>
      <c r="D143" s="52"/>
    </row>
    <row r="144" spans="1:4" ht="20.100000000000001" customHeight="1" x14ac:dyDescent="0.25">
      <c r="B144" s="50">
        <v>1</v>
      </c>
      <c r="C144" s="51" t="s">
        <v>166</v>
      </c>
      <c r="D144" s="56"/>
    </row>
    <row r="145" spans="2:4" ht="20.100000000000001" customHeight="1" x14ac:dyDescent="0.25">
      <c r="B145" s="50">
        <v>1</v>
      </c>
      <c r="C145" s="51" t="s">
        <v>167</v>
      </c>
      <c r="D145" s="52"/>
    </row>
    <row r="146" spans="2:4" ht="20.100000000000001" customHeight="1" x14ac:dyDescent="0.25">
      <c r="B146" s="50">
        <v>1</v>
      </c>
      <c r="C146" s="51" t="s">
        <v>168</v>
      </c>
      <c r="D146" s="52"/>
    </row>
    <row r="147" spans="2:4" ht="20.100000000000001" customHeight="1" x14ac:dyDescent="0.25">
      <c r="B147" s="50">
        <v>1</v>
      </c>
      <c r="C147" s="51" t="s">
        <v>169</v>
      </c>
      <c r="D147" s="52"/>
    </row>
    <row r="148" spans="2:4" ht="20.100000000000001" customHeight="1" x14ac:dyDescent="0.25">
      <c r="B148" s="50">
        <v>1</v>
      </c>
      <c r="C148" s="51" t="s">
        <v>170</v>
      </c>
      <c r="D148" s="52"/>
    </row>
    <row r="149" spans="2:4" ht="20.100000000000001" customHeight="1" x14ac:dyDescent="0.25">
      <c r="B149" s="50">
        <v>1</v>
      </c>
      <c r="C149" s="51" t="s">
        <v>253</v>
      </c>
      <c r="D149" s="52"/>
    </row>
    <row r="150" spans="2:4" ht="20.100000000000001" customHeight="1" x14ac:dyDescent="0.25">
      <c r="B150" s="48">
        <f>SUM(B135:B149)</f>
        <v>17</v>
      </c>
      <c r="C150" s="51"/>
      <c r="D150" s="52"/>
    </row>
    <row r="151" spans="2:4" ht="20.100000000000001" customHeight="1" x14ac:dyDescent="0.25">
      <c r="B151" s="49"/>
      <c r="C151" s="48" t="s">
        <v>171</v>
      </c>
      <c r="D151" s="52"/>
    </row>
    <row r="152" spans="2:4" ht="20.100000000000001" customHeight="1" x14ac:dyDescent="0.25">
      <c r="B152" s="50">
        <v>1</v>
      </c>
      <c r="C152" s="51" t="s">
        <v>172</v>
      </c>
      <c r="D152" s="43"/>
    </row>
    <row r="153" spans="2:4" ht="20.100000000000001" customHeight="1" x14ac:dyDescent="0.25">
      <c r="B153" s="50">
        <v>1</v>
      </c>
      <c r="C153" s="51" t="s">
        <v>173</v>
      </c>
      <c r="D153" s="52"/>
    </row>
    <row r="154" spans="2:4" ht="20.100000000000001" customHeight="1" x14ac:dyDescent="0.25">
      <c r="B154" s="50">
        <v>1</v>
      </c>
      <c r="C154" s="51" t="s">
        <v>174</v>
      </c>
      <c r="D154" s="52"/>
    </row>
    <row r="155" spans="2:4" ht="20.100000000000001" customHeight="1" x14ac:dyDescent="0.25">
      <c r="B155" s="50">
        <v>1</v>
      </c>
      <c r="C155" s="51" t="s">
        <v>151</v>
      </c>
      <c r="D155" s="52"/>
    </row>
    <row r="156" spans="2:4" ht="20.100000000000001" customHeight="1" x14ac:dyDescent="0.25">
      <c r="B156" s="50">
        <v>4</v>
      </c>
      <c r="C156" s="51" t="s">
        <v>175</v>
      </c>
      <c r="D156" s="52"/>
    </row>
    <row r="157" spans="2:4" ht="20.100000000000001" customHeight="1" x14ac:dyDescent="0.25">
      <c r="B157" s="50">
        <v>1</v>
      </c>
      <c r="C157" s="51" t="s">
        <v>176</v>
      </c>
      <c r="D157" s="52"/>
    </row>
    <row r="158" spans="2:4" ht="20.100000000000001" customHeight="1" x14ac:dyDescent="0.25">
      <c r="B158" s="50">
        <v>1</v>
      </c>
      <c r="C158" s="51" t="s">
        <v>177</v>
      </c>
      <c r="D158" s="52"/>
    </row>
    <row r="159" spans="2:4" ht="20.100000000000001" customHeight="1" x14ac:dyDescent="0.25">
      <c r="B159" s="50">
        <v>1</v>
      </c>
      <c r="C159" s="51" t="s">
        <v>178</v>
      </c>
      <c r="D159" s="52"/>
    </row>
    <row r="160" spans="2:4" ht="20.100000000000001" customHeight="1" x14ac:dyDescent="0.25">
      <c r="B160" s="50" t="s">
        <v>179</v>
      </c>
      <c r="C160" s="51" t="s">
        <v>180</v>
      </c>
      <c r="D160" s="52"/>
    </row>
    <row r="161" spans="2:4" ht="20.100000000000001" customHeight="1" x14ac:dyDescent="0.25">
      <c r="B161" s="50">
        <v>1</v>
      </c>
      <c r="C161" s="51" t="s">
        <v>181</v>
      </c>
      <c r="D161" s="52"/>
    </row>
    <row r="162" spans="2:4" ht="20.100000000000001" customHeight="1" x14ac:dyDescent="0.25">
      <c r="B162" s="50">
        <v>1</v>
      </c>
      <c r="C162" s="51" t="s">
        <v>182</v>
      </c>
      <c r="D162" s="52"/>
    </row>
    <row r="163" spans="2:4" ht="20.100000000000001" customHeight="1" x14ac:dyDescent="0.25">
      <c r="B163" s="50">
        <v>1</v>
      </c>
      <c r="C163" s="51" t="s">
        <v>183</v>
      </c>
      <c r="D163" s="52"/>
    </row>
    <row r="164" spans="2:4" ht="20.100000000000001" customHeight="1" x14ac:dyDescent="0.25">
      <c r="B164" s="48">
        <v>15</v>
      </c>
      <c r="C164" s="51"/>
      <c r="D164" s="52"/>
    </row>
    <row r="165" spans="2:4" ht="20.100000000000001" customHeight="1" x14ac:dyDescent="0.25">
      <c r="B165" s="49"/>
      <c r="C165" s="48" t="s">
        <v>184</v>
      </c>
      <c r="D165" s="43"/>
    </row>
    <row r="166" spans="2:4" ht="20.100000000000001" customHeight="1" x14ac:dyDescent="0.25">
      <c r="B166" s="50">
        <v>1</v>
      </c>
      <c r="C166" s="55" t="s">
        <v>185</v>
      </c>
      <c r="D166" s="52"/>
    </row>
    <row r="167" spans="2:4" ht="20.100000000000001" customHeight="1" x14ac:dyDescent="0.25">
      <c r="B167" s="50">
        <v>2</v>
      </c>
      <c r="C167" s="55" t="s">
        <v>186</v>
      </c>
      <c r="D167" s="52"/>
    </row>
    <row r="168" spans="2:4" ht="20.100000000000001" customHeight="1" x14ac:dyDescent="0.25">
      <c r="B168" s="50">
        <v>1</v>
      </c>
      <c r="C168" s="55" t="s">
        <v>187</v>
      </c>
      <c r="D168" s="52"/>
    </row>
    <row r="169" spans="2:4" ht="20.100000000000001" customHeight="1" x14ac:dyDescent="0.25">
      <c r="B169" s="50">
        <v>1</v>
      </c>
      <c r="C169" s="55" t="s">
        <v>188</v>
      </c>
      <c r="D169" s="52"/>
    </row>
    <row r="170" spans="2:4" ht="20.100000000000001" customHeight="1" x14ac:dyDescent="0.25">
      <c r="B170" s="50">
        <v>3</v>
      </c>
      <c r="C170" s="55" t="s">
        <v>189</v>
      </c>
      <c r="D170" s="52"/>
    </row>
    <row r="171" spans="2:4" ht="20.100000000000001" customHeight="1" x14ac:dyDescent="0.25">
      <c r="B171" s="50">
        <v>1</v>
      </c>
      <c r="C171" s="55" t="s">
        <v>190</v>
      </c>
      <c r="D171" s="52"/>
    </row>
    <row r="172" spans="2:4" ht="20.100000000000001" customHeight="1" x14ac:dyDescent="0.25">
      <c r="B172" s="50">
        <v>1</v>
      </c>
      <c r="C172" s="55" t="s">
        <v>191</v>
      </c>
      <c r="D172" s="56"/>
    </row>
    <row r="173" spans="2:4" ht="20.100000000000001" customHeight="1" x14ac:dyDescent="0.25">
      <c r="B173" s="50">
        <v>1</v>
      </c>
      <c r="C173" s="55" t="s">
        <v>192</v>
      </c>
      <c r="D173" s="56"/>
    </row>
    <row r="174" spans="2:4" ht="20.100000000000001" customHeight="1" x14ac:dyDescent="0.25">
      <c r="B174" s="50">
        <v>1</v>
      </c>
      <c r="C174" s="55" t="s">
        <v>193</v>
      </c>
      <c r="D174" s="56"/>
    </row>
    <row r="175" spans="2:4" ht="20.100000000000001" customHeight="1" x14ac:dyDescent="0.25">
      <c r="B175" s="50">
        <v>1</v>
      </c>
      <c r="C175" s="55" t="s">
        <v>194</v>
      </c>
      <c r="D175" s="56"/>
    </row>
    <row r="176" spans="2:4" ht="20.100000000000001" customHeight="1" x14ac:dyDescent="0.25">
      <c r="B176" s="50">
        <v>1</v>
      </c>
      <c r="C176" s="55" t="s">
        <v>195</v>
      </c>
      <c r="D176" s="56"/>
    </row>
    <row r="177" spans="2:4" ht="20.100000000000001" customHeight="1" x14ac:dyDescent="0.25">
      <c r="B177" s="50">
        <v>1</v>
      </c>
      <c r="C177" s="55" t="s">
        <v>196</v>
      </c>
      <c r="D177" s="56"/>
    </row>
    <row r="178" spans="2:4" ht="20.100000000000001" customHeight="1" x14ac:dyDescent="0.25">
      <c r="B178" s="50">
        <v>1</v>
      </c>
      <c r="C178" s="55" t="s">
        <v>197</v>
      </c>
      <c r="D178" s="56"/>
    </row>
    <row r="179" spans="2:4" ht="20.100000000000001" customHeight="1" x14ac:dyDescent="0.25">
      <c r="B179" s="50">
        <v>1</v>
      </c>
      <c r="C179" s="55" t="s">
        <v>198</v>
      </c>
      <c r="D179" s="56"/>
    </row>
    <row r="180" spans="2:4" ht="20.100000000000001" customHeight="1" x14ac:dyDescent="0.25">
      <c r="B180" s="50">
        <v>1</v>
      </c>
      <c r="C180" s="55" t="s">
        <v>199</v>
      </c>
      <c r="D180" s="56"/>
    </row>
    <row r="181" spans="2:4" ht="20.100000000000001" customHeight="1" x14ac:dyDescent="0.25">
      <c r="B181" s="50">
        <v>1</v>
      </c>
      <c r="C181" s="51" t="s">
        <v>200</v>
      </c>
      <c r="D181" s="56"/>
    </row>
    <row r="182" spans="2:4" ht="20.100000000000001" customHeight="1" x14ac:dyDescent="0.25">
      <c r="B182" s="50">
        <v>1</v>
      </c>
      <c r="C182" s="51" t="s">
        <v>201</v>
      </c>
      <c r="D182" s="52"/>
    </row>
    <row r="183" spans="2:4" ht="20.100000000000001" customHeight="1" x14ac:dyDescent="0.25">
      <c r="B183" s="50">
        <v>10</v>
      </c>
      <c r="C183" s="55" t="s">
        <v>254</v>
      </c>
      <c r="D183" s="52"/>
    </row>
    <row r="184" spans="2:4" ht="20.100000000000001" customHeight="1" x14ac:dyDescent="0.25">
      <c r="B184" s="50">
        <v>5</v>
      </c>
      <c r="C184" s="55" t="s">
        <v>202</v>
      </c>
      <c r="D184" s="52"/>
    </row>
    <row r="185" spans="2:4" ht="20.100000000000001" customHeight="1" x14ac:dyDescent="0.25">
      <c r="B185" s="48">
        <f>SUM(B166:B184)</f>
        <v>35</v>
      </c>
      <c r="C185" s="51"/>
      <c r="D185" s="52"/>
    </row>
    <row r="186" spans="2:4" ht="20.100000000000001" customHeight="1" x14ac:dyDescent="0.25">
      <c r="B186" s="50"/>
      <c r="C186" s="51"/>
      <c r="D186" s="52"/>
    </row>
    <row r="187" spans="2:4" ht="20.100000000000001" customHeight="1" x14ac:dyDescent="0.25">
      <c r="B187" s="50">
        <v>1</v>
      </c>
      <c r="C187" s="51" t="s">
        <v>203</v>
      </c>
      <c r="D187" s="52"/>
    </row>
    <row r="188" spans="2:4" ht="20.100000000000001" customHeight="1" x14ac:dyDescent="0.25">
      <c r="B188" s="50">
        <v>4</v>
      </c>
      <c r="C188" s="51" t="s">
        <v>204</v>
      </c>
      <c r="D188" s="52"/>
    </row>
    <row r="189" spans="2:4" ht="20.100000000000001" customHeight="1" x14ac:dyDescent="0.25">
      <c r="B189" s="50">
        <v>1</v>
      </c>
      <c r="C189" s="51" t="s">
        <v>205</v>
      </c>
    </row>
    <row r="190" spans="2:4" ht="20.100000000000001" customHeight="1" x14ac:dyDescent="0.25">
      <c r="B190" s="50">
        <v>1</v>
      </c>
      <c r="C190" s="51" t="s">
        <v>206</v>
      </c>
    </row>
    <row r="191" spans="2:4" ht="20.100000000000001" customHeight="1" x14ac:dyDescent="0.25">
      <c r="B191" s="50">
        <v>1</v>
      </c>
      <c r="C191" s="51" t="s">
        <v>207</v>
      </c>
    </row>
    <row r="192" spans="2:4" ht="20.100000000000001" customHeight="1" x14ac:dyDescent="0.25">
      <c r="B192" s="48">
        <f>SUM(B187:B191)</f>
        <v>8</v>
      </c>
      <c r="C192" s="57"/>
    </row>
    <row r="193" spans="2:3" ht="20.100000000000001" customHeight="1" x14ac:dyDescent="0.25">
      <c r="B193" s="43"/>
      <c r="C193" s="92"/>
    </row>
    <row r="194" spans="2:3" ht="20.100000000000001" customHeight="1" x14ac:dyDescent="0.25">
      <c r="B194" s="43"/>
      <c r="C194" s="92"/>
    </row>
    <row r="195" spans="2:3" ht="20.100000000000001" customHeight="1" x14ac:dyDescent="0.25">
      <c r="B195" s="43"/>
      <c r="C195" s="92"/>
    </row>
    <row r="196" spans="2:3" ht="20.100000000000001" customHeight="1" x14ac:dyDescent="0.25">
      <c r="B196" s="43"/>
      <c r="C196" s="92"/>
    </row>
    <row r="199" spans="2:3" ht="20.100000000000001" customHeight="1" thickBot="1" x14ac:dyDescent="0.25">
      <c r="B199" s="11" t="s">
        <v>301</v>
      </c>
      <c r="C199" s="58"/>
    </row>
    <row r="200" spans="2:3" ht="20.100000000000001" customHeight="1" x14ac:dyDescent="0.2">
      <c r="B200" s="11"/>
    </row>
    <row r="201" spans="2:3" ht="20.100000000000001" customHeight="1" x14ac:dyDescent="0.2">
      <c r="B201" s="11"/>
    </row>
    <row r="202" spans="2:3" ht="20.100000000000001" customHeight="1" thickBot="1" x14ac:dyDescent="0.25">
      <c r="B202" s="11" t="s">
        <v>302</v>
      </c>
      <c r="C202" s="58"/>
    </row>
    <row r="203" spans="2:3" ht="20.100000000000001" customHeight="1" x14ac:dyDescent="0.2">
      <c r="B203" s="11"/>
    </row>
    <row r="204" spans="2:3" ht="20.100000000000001" customHeight="1" x14ac:dyDescent="0.2">
      <c r="B204" s="11"/>
    </row>
    <row r="205" spans="2:3" ht="20.100000000000001" customHeight="1" thickBot="1" x14ac:dyDescent="0.25">
      <c r="B205" s="11" t="s">
        <v>208</v>
      </c>
      <c r="C205" s="58"/>
    </row>
    <row r="206" spans="2:3" ht="20.100000000000001" customHeight="1" x14ac:dyDescent="0.2">
      <c r="B206" s="11"/>
    </row>
    <row r="207" spans="2:3" ht="20.100000000000001" customHeight="1" x14ac:dyDescent="0.2">
      <c r="B207" s="11"/>
    </row>
    <row r="208" spans="2:3" ht="20.100000000000001" customHeight="1" thickBot="1" x14ac:dyDescent="0.25">
      <c r="B208" s="11" t="s">
        <v>303</v>
      </c>
      <c r="C208" s="58"/>
    </row>
    <row r="209" spans="2:3" ht="20.100000000000001" customHeight="1" x14ac:dyDescent="0.2">
      <c r="B209" s="11"/>
    </row>
    <row r="210" spans="2:3" ht="20.100000000000001" customHeight="1" x14ac:dyDescent="0.2">
      <c r="B210" s="11"/>
    </row>
    <row r="211" spans="2:3" ht="20.100000000000001" customHeight="1" thickBot="1" x14ac:dyDescent="0.25">
      <c r="B211" s="11" t="s">
        <v>209</v>
      </c>
      <c r="C211" s="58"/>
    </row>
  </sheetData>
  <mergeCells count="7">
    <mergeCell ref="A12:B12"/>
    <mergeCell ref="N10:O11"/>
    <mergeCell ref="C3:C4"/>
    <mergeCell ref="D3:E3"/>
    <mergeCell ref="C5:C6"/>
    <mergeCell ref="D5:E5"/>
    <mergeCell ref="D6:E6"/>
  </mergeCells>
  <conditionalFormatting sqref="A61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A41:B41 A95 A98:B107 A87:B87 A85:A86 A32:B32 A30:A31 A36:B36 A47:B47 A51:B51 A81:B82 A77 A70 A67 A69:B69 A71:B71 A61:B61 A34:A35 A38:A40 A91:B93 A88:A90 A96:B96 A84:B84 B83 A48:A50 A52 A57:A60 A62 A72 A78 A79 A8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2023-01-30T19:45:11Z</dcterms:created>
  <dcterms:modified xsi:type="dcterms:W3CDTF">2023-08-02T17:33:57Z</dcterms:modified>
</cp:coreProperties>
</file>