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VENTARIO DE EQUIPOS REAL\ARCHIVOS OK\"/>
    </mc:Choice>
  </mc:AlternateContent>
  <xr:revisionPtr revIDLastSave="0" documentId="13_ncr:1_{966E4128-E58D-4D29-B0E4-69CB0654CB06}" xr6:coauthVersionLast="47" xr6:coauthVersionMax="47" xr10:uidLastSave="{00000000-0000-0000-0000-000000000000}"/>
  <bookViews>
    <workbookView xWindow="-120" yWindow="-120" windowWidth="24240" windowHeight="13140" xr2:uid="{5F52EAFD-251E-4E1F-BB09-04912A96A31B}"/>
  </bookViews>
  <sheets>
    <sheet name="ACERO" sheetId="5" r:id="rId1"/>
    <sheet name="TITANIO" sheetId="1" r:id="rId2"/>
  </sheets>
  <definedNames>
    <definedName name="_xlnm.Print_Area" localSheetId="0">ACERO!$A$6:$G$91</definedName>
    <definedName name="_xlnm.Print_Area" localSheetId="1">TITANIO!$A$5:$G$131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7" i="1" l="1"/>
  <c r="B108" i="1"/>
  <c r="B80" i="1"/>
  <c r="D60" i="1" l="1"/>
  <c r="D41" i="1"/>
  <c r="D36" i="1"/>
  <c r="D30" i="1"/>
  <c r="B124" i="5"/>
  <c r="B102" i="5"/>
  <c r="D42" i="5"/>
  <c r="D36" i="5"/>
  <c r="D30" i="5"/>
  <c r="D76" i="5"/>
  <c r="D63" i="5"/>
  <c r="F25" i="1"/>
  <c r="G25" i="1" s="1"/>
  <c r="F26" i="1"/>
  <c r="G26" i="1" s="1"/>
  <c r="F27" i="1"/>
  <c r="G27" i="1" s="1"/>
  <c r="F28" i="1"/>
  <c r="G28" i="1" s="1"/>
  <c r="F29" i="1"/>
  <c r="G29" i="1" s="1"/>
  <c r="F31" i="1"/>
  <c r="G31" i="1" s="1"/>
  <c r="F32" i="1"/>
  <c r="G32" i="1" s="1"/>
  <c r="F33" i="1"/>
  <c r="G33" i="1" s="1"/>
  <c r="F34" i="1"/>
  <c r="G34" i="1" s="1"/>
  <c r="F35" i="1"/>
  <c r="G35" i="1" s="1"/>
  <c r="F37" i="1"/>
  <c r="G37" i="1" s="1"/>
  <c r="G38" i="1"/>
  <c r="G40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2" i="1" l="1"/>
  <c r="G63" i="1" l="1"/>
  <c r="G6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FB6142C-A1D0-40A8-822B-733D8B0BB046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CA9AC533-A701-4EE9-A3F0-0BC8F7071F99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F5FB246C-1A1F-40BF-A037-E5539A9E2159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417AB3C6-1EDE-4D09-9D36-28AE162FCB4C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E6F842B2-CF5C-4089-8114-1C290421D697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152A542E-CA1E-4226-BBDD-A85B57A99216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FEB58181-4427-480F-8FC5-01D369C571F1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D0C6E53E-2E07-4272-9342-13044E3B688E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<sst xmlns="http://schemas.openxmlformats.org/spreadsheetml/2006/main" count="362" uniqueCount="284">
  <si>
    <t>PRECIO UNITARIO</t>
  </si>
  <si>
    <t>PRECIO TOTAL</t>
  </si>
  <si>
    <t>TOTAL</t>
  </si>
  <si>
    <t>T42154030</t>
  </si>
  <si>
    <t>T42154032</t>
  </si>
  <si>
    <t>T42154034</t>
  </si>
  <si>
    <t>T42154036</t>
  </si>
  <si>
    <t>T42154038</t>
  </si>
  <si>
    <t>T42154040</t>
  </si>
  <si>
    <t>T42154042</t>
  </si>
  <si>
    <t>T42154044</t>
  </si>
  <si>
    <t>T42154055</t>
  </si>
  <si>
    <t>T42154060</t>
  </si>
  <si>
    <t>T42154046</t>
  </si>
  <si>
    <t>T42154050</t>
  </si>
  <si>
    <t>T42154048</t>
  </si>
  <si>
    <t>T42154065</t>
  </si>
  <si>
    <t>T42154070</t>
  </si>
  <si>
    <t>T42154075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</si>
  <si>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</si>
  <si>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</si>
  <si>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</si>
  <si>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</si>
  <si>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</si>
  <si>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</si>
  <si>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</si>
  <si>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</si>
  <si>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</si>
  <si>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</si>
  <si>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</si>
  <si>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</si>
  <si>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</si>
  <si>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</si>
  <si>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</si>
  <si>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</si>
  <si>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 xml:space="preserve">SUBTOTAL </t>
  </si>
  <si>
    <t>IVA 12%</t>
  </si>
  <si>
    <t>S40054032</t>
  </si>
  <si>
    <t>S40054034</t>
  </si>
  <si>
    <t>S40054036</t>
  </si>
  <si>
    <t>S40054040</t>
  </si>
  <si>
    <t>S40054042</t>
  </si>
  <si>
    <t>S40054044</t>
  </si>
  <si>
    <t>S40054046</t>
  </si>
  <si>
    <t>S40054048</t>
  </si>
  <si>
    <t>S40054068</t>
  </si>
  <si>
    <t>S40054072</t>
  </si>
  <si>
    <t>S40054076</t>
  </si>
  <si>
    <t>S40054080</t>
  </si>
  <si>
    <t>SZT2082</t>
  </si>
  <si>
    <t>SZT2083</t>
  </si>
  <si>
    <t>SZT2084</t>
  </si>
  <si>
    <t>SZT2085</t>
  </si>
  <si>
    <t>SZT2086</t>
  </si>
  <si>
    <t>SZT2092</t>
  </si>
  <si>
    <t>SZT2088</t>
  </si>
  <si>
    <t>SZT2089</t>
  </si>
  <si>
    <t>SZT2090</t>
  </si>
  <si>
    <t>SZT2091</t>
  </si>
  <si>
    <t>SZT2095</t>
  </si>
  <si>
    <t>S40054038</t>
  </si>
  <si>
    <t>S40054064</t>
  </si>
  <si>
    <t>045-55</t>
  </si>
  <si>
    <t>210936613</t>
  </si>
  <si>
    <t>045-25</t>
  </si>
  <si>
    <t>045-30</t>
  </si>
  <si>
    <t>045-35</t>
  </si>
  <si>
    <t>210936606</t>
  </si>
  <si>
    <t>045-40</t>
  </si>
  <si>
    <t>210936609</t>
  </si>
  <si>
    <t>045-50</t>
  </si>
  <si>
    <t>210936612</t>
  </si>
  <si>
    <t>045-60</t>
  </si>
  <si>
    <t>210936614</t>
  </si>
  <si>
    <t>045-70</t>
  </si>
  <si>
    <t>210936616</t>
  </si>
  <si>
    <t>045-80</t>
  </si>
  <si>
    <t>210936617</t>
  </si>
  <si>
    <t>210936615</t>
  </si>
  <si>
    <t>SZT2094</t>
  </si>
  <si>
    <t>SZT2081</t>
  </si>
  <si>
    <t>TZT3127</t>
  </si>
  <si>
    <t>TZT3128</t>
  </si>
  <si>
    <t>TZT3129</t>
  </si>
  <si>
    <t>TZT3130</t>
  </si>
  <si>
    <t>TZT3131</t>
  </si>
  <si>
    <t>TZT3132</t>
  </si>
  <si>
    <t>TZT3133</t>
  </si>
  <si>
    <t>TZT3134</t>
  </si>
  <si>
    <t>TZT3135</t>
  </si>
  <si>
    <t>TZT3136</t>
  </si>
  <si>
    <t>TZT3137</t>
  </si>
  <si>
    <t>T42154026</t>
  </si>
  <si>
    <t>T42154028</t>
  </si>
  <si>
    <t>2100024215</t>
  </si>
  <si>
    <t>2100024218</t>
  </si>
  <si>
    <t>2100024299</t>
  </si>
  <si>
    <t>TZT3139</t>
  </si>
  <si>
    <t>TZT3140</t>
  </si>
  <si>
    <t>CLAVO  FEMUR ANTEROGRADO  9*340mm ACERO</t>
  </si>
  <si>
    <t>CLAVO  FEMUR ANTEROGRADO  9*360mm ACERO</t>
  </si>
  <si>
    <t>CLAVO  FEMUR ANTEROGRADO  9*380mm ACERO</t>
  </si>
  <si>
    <t>CLAVO  FEMUR ANTEROGRADO  9*400mm ACERO</t>
  </si>
  <si>
    <t>CLAVO  FEMUR ANTEROGRADO  9*420mm ACERO</t>
  </si>
  <si>
    <t>CLAVO  FEMUR ANTEROGRADO  10*340mm ACERO</t>
  </si>
  <si>
    <t>CLAVO  FEMUR ANTEROGRADO  10*380mm ACERO</t>
  </si>
  <si>
    <t>CLAVO  FEMUR ANTEROGRADO  10*400mm ACERO</t>
  </si>
  <si>
    <t>CLAVO  FEMUR ANTEROGRADO  10*420mm ACERO</t>
  </si>
  <si>
    <t>CLAVO  FEMUR ANTEROGRADO  11*340mm ACERO</t>
  </si>
  <si>
    <t>CLAVO  FEMUR ANTEROGRADO  11*360mm ACERO</t>
  </si>
  <si>
    <t>SZT2093</t>
  </si>
  <si>
    <t>CLAVO  FEMUR ANTEROGRADO  11*380mm ACERO</t>
  </si>
  <si>
    <t>CLAVO  FEMUR ANTEROGRADO  11*400mm ACERO</t>
  </si>
  <si>
    <t>CLAVO  FEMUR ANTEROGRADO  11*420mm ACERO</t>
  </si>
  <si>
    <t>S40054030</t>
  </si>
  <si>
    <t>S40054050</t>
  </si>
  <si>
    <t>S40054060</t>
  </si>
  <si>
    <t>TORNILLO DE BLOQUEO  5.0*25mm ACERO</t>
  </si>
  <si>
    <t>TORNILLO DE BLOQUEO  5.0*30mm ACERO</t>
  </si>
  <si>
    <t>TORNILLO DE BLOQUEO  5.0*35mm ACERO</t>
  </si>
  <si>
    <t>TORNILLO DE BLOQUEO  5.0*40mm ACERO</t>
  </si>
  <si>
    <t>045-45</t>
  </si>
  <si>
    <t>210936610</t>
  </si>
  <si>
    <t>TORNILLO DE BLOQUEO  5.0*45mm ACERO</t>
  </si>
  <si>
    <t>TORNILLO DE BLOQUEO  5.0*50mm ACERO</t>
  </si>
  <si>
    <t>TORNILLO DE BLOQUEO  5.0*55mm ACERO</t>
  </si>
  <si>
    <t>TORNILLO DE BLOQUEO  5.0*60mm ACERO</t>
  </si>
  <si>
    <t>045-64</t>
  </si>
  <si>
    <t>TORNILLO DE BLOQUEO  5.0*70mm ACERO</t>
  </si>
  <si>
    <t>045-76</t>
  </si>
  <si>
    <t>TORNILLO DE BLOQUEO  5.0*76mm ACERO</t>
  </si>
  <si>
    <t>TORNILLO DE BLOQUEO  5.0*80mm ACERO</t>
  </si>
  <si>
    <t>CANTIDAD</t>
  </si>
  <si>
    <t>DESCRIPCION</t>
  </si>
  <si>
    <t>BANDEJA SUPERIOR</t>
  </si>
  <si>
    <t xml:space="preserve">LLAVE EN L </t>
  </si>
  <si>
    <t xml:space="preserve">MEDIDOR DE PROFUNDIDAD </t>
  </si>
  <si>
    <t>REGLA MEDIDORA</t>
  </si>
  <si>
    <t xml:space="preserve">MANGO EN T DE ANCLAJE RAPIDO </t>
  </si>
  <si>
    <t xml:space="preserve">INSERTO EN T </t>
  </si>
  <si>
    <t xml:space="preserve">LLAVE EN T </t>
  </si>
  <si>
    <t xml:space="preserve">LLAVE DE BOCA </t>
  </si>
  <si>
    <t xml:space="preserve">PUNZON INICIADOR </t>
  </si>
  <si>
    <t xml:space="preserve">ATORNILLADOR POSICIONADOR </t>
  </si>
  <si>
    <t>GUIAS DE BROCA</t>
  </si>
  <si>
    <t xml:space="preserve">CAMISAS </t>
  </si>
  <si>
    <t xml:space="preserve">TORNILLO AJUSTADOR </t>
  </si>
  <si>
    <t xml:space="preserve">FICHA </t>
  </si>
  <si>
    <t>BROCA DE 6.0MM X 300</t>
  </si>
  <si>
    <t>BROCA DE 4.0MM X 300</t>
  </si>
  <si>
    <t>BROCA DE 2.9MM X 300</t>
  </si>
  <si>
    <t>BROCA DE 3.2MM X 300</t>
  </si>
  <si>
    <t>BROCA DE 3.2MM X 150</t>
  </si>
  <si>
    <t>BANDEJA INFERIOR</t>
  </si>
  <si>
    <t>BROCA INICIADORA</t>
  </si>
  <si>
    <t xml:space="preserve">TORNILLOS DE SUJECION </t>
  </si>
  <si>
    <t>ATORNILLADOR DE EXTRACCION MANGO CAFÉ</t>
  </si>
  <si>
    <t xml:space="preserve">MARTILLO DIAPAZON </t>
  </si>
  <si>
    <t xml:space="preserve">GUIAS DOBLE PUNTA </t>
  </si>
  <si>
    <t>REGLETA</t>
  </si>
  <si>
    <t xml:space="preserve">TOPE EN T </t>
  </si>
  <si>
    <t>TARRAJA EN T</t>
  </si>
  <si>
    <t>ATORNILLADOR EN T</t>
  </si>
  <si>
    <t xml:space="preserve">TORNILLO IMPACTOR </t>
  </si>
  <si>
    <t xml:space="preserve">MANGO DRIVER </t>
  </si>
  <si>
    <t xml:space="preserve">REGLETA DISTAL </t>
  </si>
  <si>
    <t>TORNILLOS DE SUJECION DE REGLETA</t>
  </si>
  <si>
    <t xml:space="preserve">PROTECTOR DE TEJIDOS </t>
  </si>
  <si>
    <t>REAMER RIGIDOS 9.4, 10,11,12</t>
  </si>
  <si>
    <t>REAMER FLEXIBLES 9, 10,11.5,12,12.5</t>
  </si>
  <si>
    <t xml:space="preserve">MARTILLO MACIZO </t>
  </si>
  <si>
    <t xml:space="preserve">GUIAS PARA CLAVO </t>
  </si>
  <si>
    <t>MOTOR DORADO</t>
  </si>
  <si>
    <t>LLAVE JACOBS</t>
  </si>
  <si>
    <t>BATERIA</t>
  </si>
  <si>
    <t>CLAVO  FEMUR ANTEROGRADO  9*340mm TIT.</t>
  </si>
  <si>
    <t>CLAVO  FEMUR ANTEROGRADO  9*360mm TIT.</t>
  </si>
  <si>
    <t>CLAVO  FEMUR ANTEROGRADO  9*380mm TIT.</t>
  </si>
  <si>
    <t>CLAVO  FEMUR ANTEROGRADO  9*400mm TIT.</t>
  </si>
  <si>
    <t>CLAVO  FEMUR ANTEROGRADO  9*420mm TIT.</t>
  </si>
  <si>
    <t>CLAVO  FEMUR ANTEROGRADO  10*340mm TIT.</t>
  </si>
  <si>
    <t>CLAVO  FEMUR ANTEROGRADO  10*360mm TIT.</t>
  </si>
  <si>
    <t>CLAVO  FEMUR ANTEROGRADO  10*380mm TIT.</t>
  </si>
  <si>
    <t>CLAVO  FEMUR ANTEROGRADO  10*400mm TIT.</t>
  </si>
  <si>
    <t>CLAVO  FEMUR ANTEROGRADO  10*420mm TIT.</t>
  </si>
  <si>
    <t>CLAVO  FEMUR ANTEROGRADO  11*340mm TIT.</t>
  </si>
  <si>
    <t>CLAVO  FEMUR ANTEROGRADO  11*380mm TIT.</t>
  </si>
  <si>
    <t>CLAVO  FEMUR ANTEROGRADO  11*400mm TIT.</t>
  </si>
  <si>
    <t xml:space="preserve">TORNILLO DE BLOQUEO TIBIA  NAVIGATOR 4.0*26mm TITANIO </t>
  </si>
  <si>
    <t xml:space="preserve">TORNILLO DE BLOQUEO TIBIA  NAVIGATOR 4.0*28mm TITANIO </t>
  </si>
  <si>
    <t xml:space="preserve">TORNILLO DE BLOQUEO TIBIA  NAVIGATOR 4.0*30mm TITANIO </t>
  </si>
  <si>
    <t xml:space="preserve">TORNILLO DE BLOQUEO TIBIA  NAVIGATOR 4.0*32mm TITANIO </t>
  </si>
  <si>
    <t xml:space="preserve">TORNILLO DE BLOQUEO TIBIA  NAVIGATOR 4.0*34mm TITANIO </t>
  </si>
  <si>
    <t xml:space="preserve">TORNILLO DE BLOQUEO TIBIA  NAVIGATOR 4.0*36mm TITANIO </t>
  </si>
  <si>
    <t xml:space="preserve">TORNILLO DE BLOQUEO TIBIA  NAVIGATOR 4.0*38mm TITANIO </t>
  </si>
  <si>
    <t xml:space="preserve">TORNILLO DE BLOQUEO TIBIA  NAVIGATOR 4.0*40mm TITANIO </t>
  </si>
  <si>
    <t>2100023833</t>
  </si>
  <si>
    <t xml:space="preserve">TORNILLO DE BLOQUEO TIBIA  NAVIGATOR 4.0*42mm TITANIO </t>
  </si>
  <si>
    <t>2100024217</t>
  </si>
  <si>
    <t xml:space="preserve">TORNILLO DE BLOQUEO TIBIA  NAVIGATOR 4.0*44mm TITANIO </t>
  </si>
  <si>
    <t xml:space="preserve">TORNILLO DE BLOQUEO TIBIA  NAVIGATOR 4.0*46mm TITANIO </t>
  </si>
  <si>
    <t xml:space="preserve">TORNILLO DE BLOQUEO TIBIA  NAVIGATOR 4.0*48mm TITANIO </t>
  </si>
  <si>
    <t>2100024220</t>
  </si>
  <si>
    <t xml:space="preserve">TORNILLO DE BLOQUEO TIBIA  NAVIGATOR 4.0*50mm TITANIO </t>
  </si>
  <si>
    <t xml:space="preserve">TORNILLO DE BLOQUEO TIBIA  NAVIGATOR 4.0*55mm TITANIO </t>
  </si>
  <si>
    <t xml:space="preserve">TORNILLO DE BLOQUEO TIBIA  NAVIGATOR 4.0*60mm TITANIO </t>
  </si>
  <si>
    <t xml:space="preserve">TORNILLO DE BLOQUEO TIBIA  NAVIGATOR 4.0*65mm TITANIO </t>
  </si>
  <si>
    <t xml:space="preserve">TORNILLO DE BLOQUEO TIBIA  NAVIGATOR 4.0*70mm TITANIO </t>
  </si>
  <si>
    <t xml:space="preserve">TORNILLO DE BLOQUEO TIBIA  NAVIGATOR 4.0*75mm TITANIO </t>
  </si>
  <si>
    <t>TORNILLO DE BLOQUEO UNICORTICAL 4.0*30mm ACERO</t>
  </si>
  <si>
    <t>TORNILLO DE BLOQUEO UNICORTICAL 4.0*32mm ACERO</t>
  </si>
  <si>
    <t>TORNILLO DE BLOQUEO UNICORTICAL 4.0*34mm ACERO</t>
  </si>
  <si>
    <t>TORNILLO DE BLOQUEO UNICORTICAL 4.0*36mm ACERO</t>
  </si>
  <si>
    <t>TORNILLO DE BLOQUEO UNICORTICAL 4.0*38mm ACERO</t>
  </si>
  <si>
    <t>TORNILLO DE BLOQUEO UNICORTICAL 4.0*40mm ACERO</t>
  </si>
  <si>
    <t>TORNILLO DE BLOQUEO UNICORTICAL 4.0*42mm ACERO</t>
  </si>
  <si>
    <t>TORNILLO DE BLOQUEO UNICORTICAL 4.0*44mm ACERO</t>
  </si>
  <si>
    <t>TORNILLO DE BLOQUEO UNICORTICAL 4.0*46mm ACERO</t>
  </si>
  <si>
    <t>2000115774</t>
  </si>
  <si>
    <t>TORNILLO DE BLOQUEO UNICORTICAL 4.0*48mm ACERO</t>
  </si>
  <si>
    <t>TORNILLO DE BLOQUEO UNICORTICAL 4.0*50mm ACERO</t>
  </si>
  <si>
    <t>TORNILLO DE BLOQUEO UNICORTICAL 4.0*60mm ACERO</t>
  </si>
  <si>
    <t>TORNILLO DE BLOQUEO UNICORTICAL 4.0*64mm ACERO</t>
  </si>
  <si>
    <t>TORNILLO DE BLOQUEO UNICORTICAL 4.0*68mm ACERO</t>
  </si>
  <si>
    <t>TORNILLO DE BLOQUEO UNICORTICAL 4.0*72mm ACERO</t>
  </si>
  <si>
    <t>TORNILLO DE BLOQUEO UNICORTICAL 4.0*76mm ACERO</t>
  </si>
  <si>
    <t>TORNILLO DE BLOQUEO UNICORTICAL 4.0*80mm ACERO</t>
  </si>
  <si>
    <t>TORNILLO DE BLOQUEO  5.0*64mm ACERO</t>
  </si>
  <si>
    <t>S40054052</t>
  </si>
  <si>
    <t>TORNILLO DE BLOQUEO UNICORTICAL 4.0*52mm ACERO</t>
  </si>
  <si>
    <t>INSTRUMENTAL CLAVO ANTEROGRADO FEMUR ACERO- TITANIO</t>
  </si>
  <si>
    <t>OBSERVACIONES</t>
  </si>
  <si>
    <t xml:space="preserve">MANGO PORTA GUIAS </t>
  </si>
  <si>
    <t xml:space="preserve">PUNZON EN L </t>
  </si>
  <si>
    <t xml:space="preserve">ATORNILLADOR EN T </t>
  </si>
  <si>
    <t xml:space="preserve">BROCA EN T </t>
  </si>
  <si>
    <t xml:space="preserve">EXTRACTOR DE TORNILLOS EN T </t>
  </si>
  <si>
    <t xml:space="preserve">TARRAJA EN T </t>
  </si>
  <si>
    <t xml:space="preserve">BANDEJA MEDIA </t>
  </si>
  <si>
    <t xml:space="preserve">CAMISA DE GUIA </t>
  </si>
  <si>
    <t>GUIA D BROCA 4.0MM</t>
  </si>
  <si>
    <t>GUIA D BROCA 5.2MM</t>
  </si>
  <si>
    <t xml:space="preserve">PUNZON </t>
  </si>
  <si>
    <t>GUIA 2.5MM</t>
  </si>
  <si>
    <t>GUIA 6.5MM</t>
  </si>
  <si>
    <t xml:space="preserve">MEDIDOR DEPROFUNDIDAD </t>
  </si>
  <si>
    <t xml:space="preserve">BROCA CALIBRADA </t>
  </si>
  <si>
    <t>BROCA 3.2MM</t>
  </si>
  <si>
    <t>BROCA 4.9MM</t>
  </si>
  <si>
    <t>BROCA 3.5MM</t>
  </si>
  <si>
    <t>BROCA 5.2MM</t>
  </si>
  <si>
    <t>BROCA 4.9MM CON TOPE</t>
  </si>
  <si>
    <t xml:space="preserve">GUIAS ROSCADAS </t>
  </si>
  <si>
    <t xml:space="preserve">REGLETA DIRECCION DEL CLAVO </t>
  </si>
  <si>
    <t xml:space="preserve">MANGO INSERTOR DEL CLAVO </t>
  </si>
  <si>
    <t>REAMER FLEXIBLES 8,5, 9,5, 10,10,5, 11.5,12,12.5</t>
  </si>
  <si>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</si>
  <si>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</si>
  <si>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</si>
  <si>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</si>
  <si>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</si>
  <si>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</si>
  <si>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 xml:space="preserve">CLINICA GERMAN </t>
  </si>
  <si>
    <t>INSTITUCION/CLINICA/HOSPITAL</t>
  </si>
  <si>
    <t>NOTA</t>
  </si>
  <si>
    <t>INQ</t>
  </si>
  <si>
    <t xml:space="preserve">BABAHOYO </t>
  </si>
  <si>
    <t xml:space="preserve">5:00PM </t>
  </si>
  <si>
    <t xml:space="preserve">DR. FERRIN </t>
  </si>
  <si>
    <t xml:space="preserve">TIPO DE SEGURO </t>
  </si>
  <si>
    <t xml:space="preserve">IDENTIFICACION DEL PACIENTE </t>
  </si>
  <si>
    <t>S40054056</t>
  </si>
  <si>
    <t>TORNILLO DE BLOQUEO UNICORTICAL 4.0*56mm ACERO</t>
  </si>
  <si>
    <t>S40054070</t>
  </si>
  <si>
    <t>TORNILLO DE BLOQUEO UNICORTICAL 4.0*70mm ACERO</t>
  </si>
  <si>
    <t>CLAVO  FEMUR ANTEROGRADO  11*420mm TIT.</t>
  </si>
  <si>
    <t>TZT3141</t>
  </si>
  <si>
    <t xml:space="preserve"> </t>
  </si>
  <si>
    <t>ENTREGADO</t>
  </si>
  <si>
    <t xml:space="preserve">RECIBIDO </t>
  </si>
  <si>
    <t>INSTRUMENTADOR</t>
  </si>
  <si>
    <t xml:space="preserve">VERIFICADO </t>
  </si>
  <si>
    <t xml:space="preserve">ENTREGADO </t>
  </si>
  <si>
    <t>VERIFICADO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</si>
</sst>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;&quot;$&quot;\-#,##0.00"/>
    <numFmt numFmtId="165" formatCode="_ &quot;$&quot;* #,##0.00_ ;_ &quot;$&quot;* \-#,##0.00_ ;_ &quot;$&quot;* &quot;-&quot;??_ ;_ @_ "/>
    <numFmt numFmtId="166" formatCode="_-[$$-240A]\ * #,##0.00_-;\-[$$-240A]\ * #,##0.00_-;_-[$$-240A]\ * &quot;-&quot;??_-;_-@_-"/>
    <numFmt numFmtId="167" formatCode="[$-F800]dddd\,\ mmmm\ dd\,\ yyyy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  <font>
      <sz val="12"/>
      <name val="宋体"/>
      <charset val="134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</fills>
  <borders count="19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3" fillId="0" borderId="0"/>
    <xf numFmtId="0" fontId="3" fillId="0" borderId="0"/>
    <xf numFmtId="0" fontId="8" fillId="0" borderId="0"/>
  </cellStyleXfs>
  <cellXfs count="12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1" xfId="0" applyBorder="1"/>
    <xf numFmtId="0" fontId="2" fillId="0" borderId="3" xfId="3" applyFont="1" applyBorder="1" applyAlignment="1" applyProtection="1">
      <alignment horizontal="left" vertical="center"/>
      <protection locked="0"/>
    </xf>
    <xf numFmtId="0" fontId="2" fillId="0" borderId="3" xfId="2" applyFont="1" applyBorder="1" applyAlignment="1" applyProtection="1">
      <alignment horizontal="center" vertical="top" wrapText="1" readingOrder="1"/>
      <protection locked="0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horizontal="left"/>
    </xf>
    <xf numFmtId="0" fontId="11" fillId="0" borderId="3" xfId="0" applyFont="1" applyBorder="1" applyAlignment="1">
      <alignment vertical="center"/>
    </xf>
    <xf numFmtId="0" fontId="10" fillId="2" borderId="0" xfId="0" applyFont="1" applyFill="1" applyAlignment="1">
      <alignment vertical="center" wrapText="1"/>
    </xf>
    <xf numFmtId="49" fontId="11" fillId="0" borderId="0" xfId="0" applyNumberFormat="1" applyFont="1" applyAlignment="1">
      <alignment vertical="center"/>
    </xf>
    <xf numFmtId="0" fontId="11" fillId="0" borderId="3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13" fillId="0" borderId="0" xfId="0" applyFont="1" applyAlignment="1" applyProtection="1">
      <alignment vertical="top"/>
      <protection locked="0"/>
    </xf>
    <xf numFmtId="20" fontId="11" fillId="0" borderId="3" xfId="0" applyNumberFormat="1" applyFont="1" applyBorder="1" applyAlignment="1">
      <alignment vertical="center"/>
    </xf>
    <xf numFmtId="20" fontId="11" fillId="0" borderId="0" xfId="0" applyNumberFormat="1" applyFont="1" applyAlignment="1">
      <alignment vertical="center"/>
    </xf>
    <xf numFmtId="0" fontId="11" fillId="0" borderId="0" xfId="0" applyFont="1"/>
    <xf numFmtId="0" fontId="5" fillId="0" borderId="0" xfId="0" applyFont="1" applyAlignment="1" applyProtection="1">
      <alignment vertical="top"/>
      <protection locked="0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left" vertical="top"/>
    </xf>
    <xf numFmtId="0" fontId="12" fillId="0" borderId="0" xfId="0" applyFont="1" applyAlignment="1">
      <alignment horizontal="left" vertical="center"/>
    </xf>
    <xf numFmtId="0" fontId="15" fillId="4" borderId="2" xfId="0" applyFont="1" applyFill="1" applyBorder="1"/>
    <xf numFmtId="0" fontId="4" fillId="5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 applyProtection="1">
      <alignment horizontal="center" vertical="center" wrapText="1" readingOrder="1"/>
      <protection locked="0"/>
    </xf>
    <xf numFmtId="0" fontId="2" fillId="0" borderId="3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0" fontId="2" fillId="0" borderId="3" xfId="2" applyFont="1" applyBorder="1" applyAlignment="1" applyProtection="1">
      <alignment horizontal="center" vertical="top" readingOrder="1"/>
      <protection locked="0"/>
    </xf>
    <xf numFmtId="0" fontId="2" fillId="0" borderId="3" xfId="3" applyFont="1" applyBorder="1" applyAlignment="1" applyProtection="1">
      <alignment horizontal="center" vertical="center"/>
      <protection locked="0"/>
    </xf>
    <xf numFmtId="0" fontId="2" fillId="0" borderId="0" xfId="3" applyFont="1" applyAlignment="1" applyProtection="1">
      <alignment horizontal="left" vertical="center"/>
      <protection locked="0"/>
    </xf>
    <xf numFmtId="166" fontId="2" fillId="0" borderId="0" xfId="0" applyNumberFormat="1" applyFont="1"/>
    <xf numFmtId="0" fontId="2" fillId="0" borderId="0" xfId="2" applyFont="1" applyAlignment="1" applyProtection="1">
      <alignment horizontal="center" vertical="top" wrapText="1" readingOrder="1"/>
      <protection locked="0"/>
    </xf>
    <xf numFmtId="0" fontId="4" fillId="0" borderId="0" xfId="2" applyFont="1" applyAlignment="1">
      <alignment wrapText="1"/>
    </xf>
    <xf numFmtId="164" fontId="4" fillId="0" borderId="3" xfId="1" applyNumberFormat="1" applyFont="1" applyBorder="1" applyAlignment="1"/>
    <xf numFmtId="9" fontId="4" fillId="0" borderId="0" xfId="2" applyNumberFormat="1" applyFont="1" applyAlignment="1">
      <alignment wrapText="1"/>
    </xf>
    <xf numFmtId="166" fontId="4" fillId="0" borderId="3" xfId="1" applyNumberFormat="1" applyFont="1" applyBorder="1" applyAlignment="1"/>
    <xf numFmtId="0" fontId="16" fillId="0" borderId="0" xfId="0" applyFont="1"/>
    <xf numFmtId="0" fontId="16" fillId="0" borderId="4" xfId="0" applyFont="1" applyBorder="1"/>
    <xf numFmtId="0" fontId="2" fillId="0" borderId="0" xfId="2" applyFont="1" applyAlignment="1">
      <alignment horizontal="left"/>
    </xf>
    <xf numFmtId="0" fontId="2" fillId="0" borderId="0" xfId="2" applyFont="1" applyAlignment="1">
      <alignment wrapText="1"/>
    </xf>
    <xf numFmtId="0" fontId="2" fillId="0" borderId="0" xfId="2" applyFont="1"/>
    <xf numFmtId="0" fontId="17" fillId="3" borderId="0" xfId="0" applyFont="1" applyFill="1" applyAlignment="1">
      <alignment horizontal="left" vertical="center"/>
    </xf>
    <xf numFmtId="14" fontId="18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2" applyFont="1"/>
    <xf numFmtId="167" fontId="11" fillId="0" borderId="3" xfId="0" applyNumberFormat="1" applyFont="1" applyBorder="1" applyAlignment="1">
      <alignment horizontal="left" vertical="center"/>
    </xf>
    <xf numFmtId="49" fontId="21" fillId="7" borderId="3" xfId="0" applyNumberFormat="1" applyFont="1" applyFill="1" applyBorder="1" applyAlignment="1">
      <alignment horizontal="center"/>
    </xf>
    <xf numFmtId="0" fontId="21" fillId="7" borderId="3" xfId="0" applyFont="1" applyFill="1" applyBorder="1" applyAlignment="1">
      <alignment horizontal="center"/>
    </xf>
    <xf numFmtId="0" fontId="22" fillId="7" borderId="3" xfId="0" applyFont="1" applyFill="1" applyBorder="1"/>
    <xf numFmtId="0" fontId="23" fillId="0" borderId="3" xfId="2" applyFont="1" applyBorder="1" applyAlignment="1" applyProtection="1">
      <alignment horizontal="center" vertical="top" wrapText="1" readingOrder="1"/>
      <protection locked="0"/>
    </xf>
    <xf numFmtId="49" fontId="21" fillId="3" borderId="3" xfId="0" applyNumberFormat="1" applyFont="1" applyFill="1" applyBorder="1" applyAlignment="1">
      <alignment horizontal="center"/>
    </xf>
    <xf numFmtId="0" fontId="22" fillId="3" borderId="3" xfId="0" applyFont="1" applyFill="1" applyBorder="1"/>
    <xf numFmtId="0" fontId="21" fillId="7" borderId="3" xfId="0" applyFont="1" applyFill="1" applyBorder="1" applyAlignment="1">
      <alignment horizontal="left"/>
    </xf>
    <xf numFmtId="0" fontId="23" fillId="0" borderId="3" xfId="2" applyFont="1" applyBorder="1" applyAlignment="1">
      <alignment horizontal="center"/>
    </xf>
    <xf numFmtId="0" fontId="21" fillId="3" borderId="3" xfId="0" applyFont="1" applyFill="1" applyBorder="1" applyAlignment="1">
      <alignment horizontal="left"/>
    </xf>
    <xf numFmtId="0" fontId="23" fillId="3" borderId="3" xfId="2" applyFont="1" applyFill="1" applyBorder="1" applyAlignment="1" applyProtection="1">
      <alignment horizontal="center" vertical="top" wrapText="1" readingOrder="1"/>
      <protection locked="0"/>
    </xf>
    <xf numFmtId="0" fontId="23" fillId="3" borderId="3" xfId="2" applyFont="1" applyFill="1" applyBorder="1" applyAlignment="1">
      <alignment horizontal="center"/>
    </xf>
    <xf numFmtId="49" fontId="22" fillId="7" borderId="3" xfId="0" applyNumberFormat="1" applyFont="1" applyFill="1" applyBorder="1" applyAlignment="1">
      <alignment horizontal="center"/>
    </xf>
    <xf numFmtId="0" fontId="22" fillId="7" borderId="3" xfId="0" applyFont="1" applyFill="1" applyBorder="1" applyAlignment="1">
      <alignment horizontal="center"/>
    </xf>
    <xf numFmtId="0" fontId="22" fillId="7" borderId="3" xfId="0" applyFont="1" applyFill="1" applyBorder="1" applyAlignment="1">
      <alignment horizontal="left"/>
    </xf>
    <xf numFmtId="0" fontId="0" fillId="0" borderId="5" xfId="0" applyBorder="1"/>
    <xf numFmtId="0" fontId="21" fillId="3" borderId="0" xfId="0" applyFont="1" applyFill="1" applyAlignment="1">
      <alignment horizontal="center"/>
    </xf>
    <xf numFmtId="0" fontId="21" fillId="3" borderId="0" xfId="0" applyFont="1" applyFill="1" applyAlignment="1">
      <alignment horizontal="left"/>
    </xf>
    <xf numFmtId="0" fontId="23" fillId="0" borderId="0" xfId="2" applyFont="1" applyAlignment="1" applyProtection="1">
      <alignment horizontal="center" vertical="top" wrapText="1" readingOrder="1"/>
      <protection locked="0"/>
    </xf>
    <xf numFmtId="0" fontId="4" fillId="0" borderId="3" xfId="0" applyFont="1" applyBorder="1" applyAlignment="1">
      <alignment horizontal="center"/>
    </xf>
    <xf numFmtId="0" fontId="0" fillId="0" borderId="3" xfId="0" applyBorder="1"/>
    <xf numFmtId="0" fontId="5" fillId="0" borderId="3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1" fontId="24" fillId="0" borderId="0" xfId="0" applyNumberFormat="1" applyFont="1" applyAlignment="1">
      <alignment horizontal="center"/>
    </xf>
    <xf numFmtId="49" fontId="21" fillId="0" borderId="3" xfId="0" applyNumberFormat="1" applyFont="1" applyBorder="1" applyAlignment="1">
      <alignment horizontal="center"/>
    </xf>
    <xf numFmtId="0" fontId="24" fillId="0" borderId="3" xfId="2" applyFont="1" applyBorder="1" applyAlignment="1" applyProtection="1">
      <alignment horizontal="center" vertical="top" wrapText="1" readingOrder="1"/>
      <protection locked="0"/>
    </xf>
    <xf numFmtId="0" fontId="5" fillId="0" borderId="0" xfId="0" applyFont="1" applyAlignment="1">
      <alignment horizontal="left"/>
    </xf>
    <xf numFmtId="0" fontId="4" fillId="0" borderId="6" xfId="0" applyFont="1" applyBorder="1" applyAlignment="1">
      <alignment horizontal="center"/>
    </xf>
    <xf numFmtId="0" fontId="17" fillId="0" borderId="0" xfId="0" applyFont="1"/>
    <xf numFmtId="0" fontId="2" fillId="0" borderId="4" xfId="0" applyFont="1" applyBorder="1"/>
    <xf numFmtId="0" fontId="24" fillId="3" borderId="3" xfId="2" applyFont="1" applyFill="1" applyBorder="1" applyAlignment="1" applyProtection="1">
      <alignment horizontal="center" vertical="top" wrapText="1" readingOrder="1"/>
      <protection locked="0"/>
    </xf>
    <xf numFmtId="0" fontId="4" fillId="0" borderId="3" xfId="2" applyFont="1" applyBorder="1" applyAlignment="1" applyProtection="1">
      <alignment horizontal="center" vertical="top" wrapText="1" readingOrder="1"/>
      <protection locked="0"/>
    </xf>
    <xf numFmtId="0" fontId="9" fillId="0" borderId="0" xfId="2" applyFont="1" applyAlignment="1">
      <alignment horizontal="center"/>
    </xf>
    <xf numFmtId="0" fontId="20" fillId="0" borderId="0" xfId="0" applyFont="1" applyAlignment="1">
      <alignment horizontal="center"/>
    </xf>
    <xf numFmtId="0" fontId="4" fillId="0" borderId="0" xfId="3" applyFont="1" applyAlignment="1" applyProtection="1">
      <alignment horizontal="center" vertical="center"/>
      <protection locked="0"/>
    </xf>
    <xf numFmtId="0" fontId="4" fillId="0" borderId="3" xfId="3" applyFont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26" fillId="0" borderId="10" xfId="0" applyFont="1" applyBorder="1" applyAlignment="1">
      <alignment vertical="center" wrapText="1"/>
    </xf>
    <xf numFmtId="0" fontId="27" fillId="0" borderId="15" xfId="0" applyFont="1" applyBorder="1" applyAlignment="1">
      <alignment vertical="center" wrapText="1"/>
    </xf>
    <xf numFmtId="0" fontId="9" fillId="0" borderId="16" xfId="2" applyFont="1" applyBorder="1"/>
    <xf numFmtId="0" fontId="9" fillId="0" borderId="17" xfId="2" applyFont="1" applyBorder="1"/>
    <xf numFmtId="0" fontId="9" fillId="0" borderId="0" xfId="2" applyFont="1"/>
    <xf numFmtId="0" fontId="28" fillId="3" borderId="3" xfId="0" applyFont="1" applyFill="1" applyBorder="1" applyAlignment="1">
      <alignment horizontal="center" vertical="center"/>
    </xf>
    <xf numFmtId="49" fontId="11" fillId="0" borderId="3" xfId="0" applyNumberFormat="1" applyFont="1" applyBorder="1" applyAlignment="1">
      <alignment vertical="center" wrapText="1"/>
    </xf>
    <xf numFmtId="49" fontId="11" fillId="3" borderId="3" xfId="0" applyNumberFormat="1" applyFont="1" applyFill="1" applyBorder="1" applyAlignment="1">
      <alignment horizontal="left" vertical="center"/>
    </xf>
    <xf numFmtId="49" fontId="28" fillId="0" borderId="3" xfId="0" applyNumberFormat="1" applyFont="1" applyBorder="1" applyAlignment="1">
      <alignment horizontal="left" vertical="center"/>
    </xf>
    <xf numFmtId="0" fontId="23" fillId="7" borderId="3" xfId="0" applyFont="1" applyFill="1" applyBorder="1" applyAlignment="1">
      <alignment horizontal="center"/>
    </xf>
    <xf numFmtId="0" fontId="23" fillId="7" borderId="3" xfId="0" applyFont="1" applyFill="1" applyBorder="1" applyAlignment="1">
      <alignment horizontal="left"/>
    </xf>
    <xf numFmtId="49" fontId="23" fillId="7" borderId="3" xfId="0" applyNumberFormat="1" applyFont="1" applyFill="1" applyBorder="1" applyAlignment="1">
      <alignment horizontal="center"/>
    </xf>
    <xf numFmtId="1" fontId="23" fillId="7" borderId="3" xfId="0" applyNumberFormat="1" applyFont="1" applyFill="1" applyBorder="1" applyAlignment="1">
      <alignment horizontal="center"/>
    </xf>
    <xf numFmtId="49" fontId="23" fillId="3" borderId="3" xfId="0" applyNumberFormat="1" applyFont="1" applyFill="1" applyBorder="1" applyAlignment="1">
      <alignment horizontal="center"/>
    </xf>
    <xf numFmtId="1" fontId="23" fillId="3" borderId="3" xfId="0" applyNumberFormat="1" applyFont="1" applyFill="1" applyBorder="1" applyAlignment="1">
      <alignment horizontal="center"/>
    </xf>
    <xf numFmtId="0" fontId="23" fillId="3" borderId="3" xfId="0" applyFont="1" applyFill="1" applyBorder="1" applyAlignment="1">
      <alignment horizontal="left"/>
    </xf>
    <xf numFmtId="0" fontId="23" fillId="3" borderId="3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0" fillId="2" borderId="0" xfId="0" applyFont="1" applyFill="1" applyAlignment="1">
      <alignment horizontal="left" vertical="center"/>
    </xf>
    <xf numFmtId="0" fontId="10" fillId="2" borderId="18" xfId="0" applyFont="1" applyFill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25" fillId="3" borderId="10" xfId="0" applyFont="1" applyFill="1" applyBorder="1" applyAlignment="1">
      <alignment horizontal="left" vertical="center"/>
    </xf>
    <xf numFmtId="0" fontId="25" fillId="3" borderId="11" xfId="0" applyFont="1" applyFill="1" applyBorder="1" applyAlignment="1">
      <alignment horizontal="left" vertical="center"/>
    </xf>
    <xf numFmtId="0" fontId="25" fillId="0" borderId="9" xfId="0" applyFont="1" applyBorder="1" applyAlignment="1">
      <alignment horizontal="center"/>
    </xf>
    <xf numFmtId="0" fontId="25" fillId="0" borderId="14" xfId="0" applyFont="1" applyBorder="1" applyAlignment="1">
      <alignment horizontal="center"/>
    </xf>
    <xf numFmtId="0" fontId="26" fillId="0" borderId="10" xfId="0" applyFont="1" applyBorder="1" applyAlignment="1">
      <alignment horizontal="left" vertical="center" wrapText="1"/>
    </xf>
    <xf numFmtId="0" fontId="26" fillId="0" borderId="11" xfId="0" applyFont="1" applyBorder="1" applyAlignment="1">
      <alignment horizontal="left" vertical="center" wrapText="1"/>
    </xf>
    <xf numFmtId="0" fontId="26" fillId="0" borderId="16" xfId="0" applyFont="1" applyBorder="1" applyAlignment="1">
      <alignment horizontal="left" vertical="center" wrapText="1"/>
    </xf>
    <xf numFmtId="0" fontId="26" fillId="0" borderId="17" xfId="0" applyFont="1" applyBorder="1" applyAlignment="1">
      <alignment horizontal="left" vertical="center" wrapText="1"/>
    </xf>
  </cellXfs>
  <cellStyles count="5">
    <cellStyle name="Moneda" xfId="1" builtinId="4"/>
    <cellStyle name="Normal" xfId="0" builtinId="0"/>
    <cellStyle name="Normal 2" xfId="2" xr:uid="{F27C524F-CA95-4CF0-B61C-5DA50F6C0C8D}"/>
    <cellStyle name="Normal 3" xfId="3" xr:uid="{74965646-F2F8-4DA7-A8B5-D60C19768CD4}"/>
    <cellStyle name="Normal 3 3" xfId="4" xr:uid="{B1FD4A54-9C13-4813-94CF-C763298AC6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33AA8D94-D33B-47AC-996F-EAF323BE34D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C0539696-A752-4EBF-BD99-8E3D2FC0E0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773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4534F-8E61-486B-A32A-3623A824F73E}">
  <sheetPr>
    <pageSetUpPr fitToPage="1"/>
  </sheetPr>
  <dimension ref="A1:N152"/>
  <sheetViews>
    <sheetView showGridLines="0" tabSelected="1" topLeftCell="A10" zoomScale="60" zoomScaleNormal="60" workbookViewId="0">
      <selection activeCell="B26" sqref="B26"/>
    </sheetView>
  </sheetViews>
  <sheetFormatPr baseColWidth="10" defaultColWidth="17.5703125" defaultRowHeight="15"/>
  <cols>
    <col min="1" max="1" width="20.7109375" style="2" bestFit="1" customWidth="1"/>
    <col min="2" max="2" width="24.42578125" style="2" customWidth="1"/>
    <col min="3" max="3" width="71.85546875" style="2" customWidth="1"/>
    <col min="4" max="4" width="20.85546875" style="2" customWidth="1"/>
    <col min="5" max="5" width="26.85546875" style="2" customWidth="1"/>
    <col min="6" max="6" width="17.5703125" style="2"/>
    <col min="7" max="7" width="13.140625" style="2" bestFit="1" customWidth="1"/>
    <col min="8" max="8" width="17.28515625" style="2" customWidth="1"/>
    <col min="9" max="9" width="64.28515625" style="2" bestFit="1" customWidth="1"/>
    <col min="10" max="16384" width="17.5703125" style="2"/>
  </cols>
  <sheetData>
    <row r="1" spans="1:14" ht="15.75" thickBot="1">
      <c r="A1" s="6"/>
      <c r="B1" s="74"/>
      <c r="C1" s="85"/>
      <c r="D1" s="85"/>
      <c r="E1" s="85"/>
    </row>
    <row r="2" spans="1:14" ht="16.5" thickBot="1">
      <c r="A2" s="86"/>
      <c r="B2" s="87"/>
      <c r="C2" s="112" t="s">
        <v>256</v>
      </c>
      <c r="D2" s="114" t="s">
        <v>257</v>
      </c>
      <c r="E2" s="115"/>
    </row>
    <row r="3" spans="1:14" ht="16.5" thickBot="1">
      <c r="A3" s="88"/>
      <c r="B3" s="89"/>
      <c r="C3" s="113"/>
      <c r="D3" s="90" t="s">
        <v>258</v>
      </c>
      <c r="E3" s="91"/>
    </row>
    <row r="4" spans="1:14" ht="16.5" thickBot="1">
      <c r="A4" s="88"/>
      <c r="B4" s="89"/>
      <c r="C4" s="116" t="s">
        <v>259</v>
      </c>
      <c r="D4" s="118" t="s">
        <v>260</v>
      </c>
      <c r="E4" s="119"/>
    </row>
    <row r="5" spans="1:14" ht="18.75" thickBot="1">
      <c r="A5" s="92"/>
      <c r="B5" s="93"/>
      <c r="C5" s="117"/>
      <c r="D5" s="120" t="s">
        <v>261</v>
      </c>
      <c r="E5" s="121"/>
    </row>
    <row r="6" spans="1:14" customFormat="1" ht="24" customHeight="1">
      <c r="A6" s="94"/>
      <c r="B6" s="94"/>
      <c r="C6" s="94"/>
      <c r="D6" s="94"/>
      <c r="E6" s="94"/>
      <c r="F6" s="44"/>
      <c r="G6" s="44"/>
      <c r="H6" s="44"/>
      <c r="I6" s="44"/>
      <c r="J6" s="45"/>
      <c r="K6" s="46"/>
    </row>
    <row r="7" spans="1:14" customFormat="1" ht="15.75">
      <c r="A7" s="8" t="s">
        <v>19</v>
      </c>
      <c r="B7" s="8"/>
      <c r="C7" s="48">
        <v>45015</v>
      </c>
      <c r="D7" s="8" t="s">
        <v>20</v>
      </c>
      <c r="E7" s="95">
        <v>20230300236</v>
      </c>
      <c r="F7" s="44"/>
      <c r="G7" s="44"/>
      <c r="H7" s="44"/>
      <c r="I7" s="44"/>
      <c r="J7" s="45"/>
      <c r="K7" s="46"/>
    </row>
    <row r="8" spans="1:14" customFormat="1" ht="23.25">
      <c r="A8" s="11"/>
      <c r="B8" s="11"/>
      <c r="C8" s="11"/>
      <c r="D8" s="11"/>
      <c r="E8" s="11"/>
      <c r="F8" s="47"/>
      <c r="G8" s="47"/>
      <c r="H8" s="47"/>
      <c r="I8" s="47"/>
      <c r="J8" s="47"/>
      <c r="K8" s="47"/>
    </row>
    <row r="9" spans="1:14" customFormat="1" ht="23.25">
      <c r="A9" s="8" t="s">
        <v>21</v>
      </c>
      <c r="B9" s="8"/>
      <c r="C9" s="12" t="s">
        <v>262</v>
      </c>
      <c r="D9" s="13" t="s">
        <v>22</v>
      </c>
      <c r="E9" s="96"/>
      <c r="F9" s="47"/>
      <c r="G9" s="47"/>
      <c r="H9" s="47"/>
      <c r="I9" s="47"/>
      <c r="J9" s="47"/>
      <c r="K9" s="47"/>
      <c r="L9" s="107"/>
      <c r="M9" s="107"/>
      <c r="N9" s="6"/>
    </row>
    <row r="10" spans="1:14" s="6" customFormat="1" ht="20.100000000000001" customHeight="1">
      <c r="A10" s="11"/>
      <c r="B10" s="11"/>
      <c r="C10" s="11"/>
      <c r="D10" s="11"/>
      <c r="E10" s="11"/>
      <c r="L10" s="107"/>
      <c r="M10" s="107"/>
    </row>
    <row r="11" spans="1:14" s="6" customFormat="1" ht="32.25" customHeight="1">
      <c r="A11" s="110" t="s">
        <v>263</v>
      </c>
      <c r="B11" s="111"/>
      <c r="C11" s="12" t="s">
        <v>262</v>
      </c>
      <c r="D11" s="13" t="s">
        <v>264</v>
      </c>
      <c r="E11" s="97" t="s">
        <v>265</v>
      </c>
      <c r="L11" s="7"/>
      <c r="M11" s="7"/>
    </row>
    <row r="12" spans="1:14" s="6" customFormat="1" ht="20.100000000000001" customHeight="1">
      <c r="A12" s="11"/>
      <c r="B12" s="11"/>
      <c r="C12" s="11"/>
      <c r="D12" s="11"/>
      <c r="E12" s="11"/>
      <c r="L12" s="7"/>
      <c r="M12" s="7"/>
    </row>
    <row r="13" spans="1:14" s="6" customFormat="1" ht="38.25" customHeight="1">
      <c r="A13" s="8" t="s">
        <v>23</v>
      </c>
      <c r="B13" s="8"/>
      <c r="C13" s="15" t="s">
        <v>266</v>
      </c>
      <c r="D13" s="13" t="s">
        <v>24</v>
      </c>
      <c r="E13" s="12" t="s">
        <v>25</v>
      </c>
      <c r="L13" s="7"/>
      <c r="M13" s="7"/>
    </row>
    <row r="14" spans="1:14" s="6" customFormat="1" ht="20.100000000000001" customHeight="1">
      <c r="A14" s="11"/>
      <c r="B14" s="11"/>
      <c r="C14" s="11"/>
      <c r="D14" s="11"/>
      <c r="E14" s="11"/>
      <c r="L14" s="7"/>
      <c r="M14" s="7"/>
    </row>
    <row r="15" spans="1:14" s="6" customFormat="1" ht="29.25" customHeight="1">
      <c r="A15" s="8" t="s">
        <v>26</v>
      </c>
      <c r="B15" s="8"/>
      <c r="C15" s="48">
        <v>45007</v>
      </c>
      <c r="D15" s="13" t="s">
        <v>27</v>
      </c>
      <c r="E15" s="18" t="s">
        <v>267</v>
      </c>
      <c r="L15" s="7"/>
      <c r="M15" s="7"/>
    </row>
    <row r="16" spans="1:14" s="6" customFormat="1" ht="29.45" customHeight="1">
      <c r="A16" s="11"/>
      <c r="B16" s="11"/>
      <c r="C16" s="11"/>
      <c r="D16" s="11"/>
      <c r="E16" s="11"/>
      <c r="L16" s="7"/>
      <c r="M16" s="7"/>
    </row>
    <row r="17" spans="1:13" s="6" customFormat="1" ht="20.100000000000001" customHeight="1">
      <c r="A17" s="8" t="s">
        <v>28</v>
      </c>
      <c r="B17" s="8"/>
      <c r="C17" s="12" t="s">
        <v>268</v>
      </c>
      <c r="D17" s="16"/>
      <c r="E17" s="22"/>
      <c r="L17" s="17"/>
      <c r="M17" s="17"/>
    </row>
    <row r="18" spans="1:13" s="6" customFormat="1" ht="20.100000000000001" customHeight="1">
      <c r="A18" s="11"/>
      <c r="B18" s="11"/>
      <c r="C18" s="11"/>
      <c r="D18" s="11"/>
      <c r="E18" s="11"/>
      <c r="L18" s="17"/>
      <c r="M18" s="17"/>
    </row>
    <row r="19" spans="1:13" s="6" customFormat="1" ht="20.100000000000001" customHeight="1">
      <c r="A19" s="8" t="s">
        <v>29</v>
      </c>
      <c r="B19" s="8"/>
      <c r="C19" s="12"/>
      <c r="D19" s="13" t="s">
        <v>269</v>
      </c>
      <c r="E19" s="18"/>
      <c r="L19" s="21"/>
      <c r="M19" s="21"/>
    </row>
    <row r="20" spans="1:13" s="6" customFormat="1" ht="20.100000000000001" customHeight="1">
      <c r="A20" s="11"/>
      <c r="B20" s="11"/>
      <c r="C20" s="11"/>
      <c r="D20" s="11"/>
      <c r="E20" s="11"/>
      <c r="L20" s="21"/>
      <c r="M20" s="21"/>
    </row>
    <row r="21" spans="1:13" s="6" customFormat="1" ht="20.100000000000001" customHeight="1">
      <c r="A21" s="8" t="s">
        <v>270</v>
      </c>
      <c r="B21" s="8"/>
      <c r="C21" s="98"/>
      <c r="D21" s="10"/>
      <c r="E21" s="24"/>
      <c r="L21" s="21"/>
      <c r="M21" s="21"/>
    </row>
    <row r="22" spans="1:13" s="6" customFormat="1" ht="20.100000000000001" customHeight="1">
      <c r="A22" s="1"/>
      <c r="B22" s="1"/>
      <c r="C22" s="2"/>
      <c r="D22" s="2"/>
      <c r="E22" s="2"/>
      <c r="L22" s="23"/>
      <c r="M22" s="23"/>
    </row>
    <row r="23" spans="1:13" s="6" customFormat="1" ht="20.100000000000001" customHeight="1">
      <c r="A23" s="25"/>
      <c r="B23" s="25"/>
      <c r="C23" s="25"/>
      <c r="D23" s="25"/>
      <c r="E23" s="25"/>
      <c r="L23" s="23"/>
      <c r="M23" s="23"/>
    </row>
    <row r="24" spans="1:13" s="6" customFormat="1" ht="30" customHeight="1">
      <c r="A24" s="26" t="s">
        <v>30</v>
      </c>
      <c r="B24" s="26" t="s">
        <v>31</v>
      </c>
      <c r="C24" s="26" t="s">
        <v>32</v>
      </c>
      <c r="D24" s="26" t="s">
        <v>33</v>
      </c>
      <c r="E24" s="26" t="s">
        <v>34</v>
      </c>
      <c r="L24" s="23"/>
      <c r="M24" s="23"/>
    </row>
    <row r="25" spans="1:13" ht="18">
      <c r="A25" s="99" t="s">
        <v>80</v>
      </c>
      <c r="B25" s="99">
        <v>1900078449</v>
      </c>
      <c r="C25" s="100" t="s">
        <v>99</v>
      </c>
      <c r="D25" s="52">
        <v>0</v>
      </c>
      <c r="E25" s="28"/>
      <c r="F25"/>
    </row>
    <row r="26" spans="1:13" ht="18">
      <c r="A26" s="99" t="s">
        <v>49</v>
      </c>
      <c r="B26" s="99">
        <v>1800098915</v>
      </c>
      <c r="C26" s="100" t="s">
        <v>100</v>
      </c>
      <c r="D26" s="52">
        <v>1</v>
      </c>
      <c r="E26" s="28"/>
      <c r="F26"/>
    </row>
    <row r="27" spans="1:13" ht="18">
      <c r="A27" s="99" t="s">
        <v>50</v>
      </c>
      <c r="B27" s="99">
        <v>1208090030</v>
      </c>
      <c r="C27" s="100" t="s">
        <v>101</v>
      </c>
      <c r="D27" s="52">
        <v>1</v>
      </c>
      <c r="E27" s="28"/>
      <c r="F27"/>
    </row>
    <row r="28" spans="1:13" ht="18">
      <c r="A28" s="99" t="s">
        <v>51</v>
      </c>
      <c r="B28" s="99">
        <v>1301190450</v>
      </c>
      <c r="C28" s="100" t="s">
        <v>102</v>
      </c>
      <c r="D28" s="52">
        <v>1</v>
      </c>
      <c r="E28" s="28"/>
      <c r="F28"/>
    </row>
    <row r="29" spans="1:13" ht="18">
      <c r="A29" s="99" t="s">
        <v>52</v>
      </c>
      <c r="B29" s="99">
        <v>1208090050</v>
      </c>
      <c r="C29" s="100" t="s">
        <v>103</v>
      </c>
      <c r="D29" s="52">
        <v>1</v>
      </c>
      <c r="E29" s="28"/>
      <c r="F29"/>
    </row>
    <row r="30" spans="1:13" ht="18">
      <c r="A30" s="99"/>
      <c r="B30" s="99"/>
      <c r="C30" s="100"/>
      <c r="D30" s="73">
        <f>SUM(D25:D29)</f>
        <v>4</v>
      </c>
      <c r="E30" s="28"/>
      <c r="F30"/>
    </row>
    <row r="31" spans="1:13" ht="18">
      <c r="A31" s="99" t="s">
        <v>53</v>
      </c>
      <c r="B31" s="99">
        <v>1412191220</v>
      </c>
      <c r="C31" s="100" t="s">
        <v>104</v>
      </c>
      <c r="D31" s="52">
        <v>1</v>
      </c>
      <c r="E31" s="28"/>
      <c r="F31"/>
    </row>
    <row r="32" spans="1:13" ht="18">
      <c r="A32" s="99" t="s">
        <v>54</v>
      </c>
      <c r="B32" s="99">
        <v>1604070241</v>
      </c>
      <c r="C32" s="100" t="s">
        <v>109</v>
      </c>
      <c r="D32" s="52">
        <v>1</v>
      </c>
      <c r="E32" s="28"/>
      <c r="F32" s="63"/>
    </row>
    <row r="33" spans="1:5" ht="18">
      <c r="A33" s="99" t="s">
        <v>55</v>
      </c>
      <c r="B33" s="99">
        <v>1301190390</v>
      </c>
      <c r="C33" s="100" t="s">
        <v>105</v>
      </c>
      <c r="D33" s="52">
        <v>1</v>
      </c>
      <c r="E33" s="28"/>
    </row>
    <row r="34" spans="1:5" ht="18">
      <c r="A34" s="99" t="s">
        <v>56</v>
      </c>
      <c r="B34" s="99">
        <v>1608110226</v>
      </c>
      <c r="C34" s="100" t="s">
        <v>106</v>
      </c>
      <c r="D34" s="52">
        <v>1</v>
      </c>
      <c r="E34" s="28"/>
    </row>
    <row r="35" spans="1:5" ht="18">
      <c r="A35" s="99" t="s">
        <v>57</v>
      </c>
      <c r="B35" s="99">
        <v>1605260006</v>
      </c>
      <c r="C35" s="100" t="s">
        <v>107</v>
      </c>
      <c r="D35" s="52">
        <v>1</v>
      </c>
      <c r="E35" s="28"/>
    </row>
    <row r="36" spans="1:5" ht="18">
      <c r="A36" s="99"/>
      <c r="B36" s="99"/>
      <c r="C36" s="100"/>
      <c r="D36" s="73">
        <f>SUM(D31:D35)</f>
        <v>5</v>
      </c>
      <c r="E36" s="28"/>
    </row>
    <row r="37" spans="1:5" ht="18">
      <c r="A37" s="99" t="s">
        <v>58</v>
      </c>
      <c r="B37" s="99">
        <v>1203151230</v>
      </c>
      <c r="C37" s="100" t="s">
        <v>108</v>
      </c>
      <c r="D37" s="52">
        <v>1</v>
      </c>
      <c r="E37" s="28"/>
    </row>
    <row r="38" spans="1:5" ht="18">
      <c r="A38" s="99" t="s">
        <v>54</v>
      </c>
      <c r="B38" s="99">
        <v>1800098918</v>
      </c>
      <c r="C38" s="100" t="s">
        <v>109</v>
      </c>
      <c r="D38" s="52">
        <v>1</v>
      </c>
      <c r="E38" s="28"/>
    </row>
    <row r="39" spans="1:5" ht="18">
      <c r="A39" s="99" t="s">
        <v>110</v>
      </c>
      <c r="B39" s="99">
        <v>1210100640</v>
      </c>
      <c r="C39" s="100" t="s">
        <v>111</v>
      </c>
      <c r="D39" s="52">
        <v>0</v>
      </c>
      <c r="E39" s="28"/>
    </row>
    <row r="40" spans="1:5" ht="18">
      <c r="A40" s="99" t="s">
        <v>79</v>
      </c>
      <c r="B40" s="99">
        <v>1800043675</v>
      </c>
      <c r="C40" s="100" t="s">
        <v>112</v>
      </c>
      <c r="D40" s="52">
        <v>0</v>
      </c>
      <c r="E40" s="28"/>
    </row>
    <row r="41" spans="1:5" ht="18">
      <c r="A41" s="99" t="s">
        <v>59</v>
      </c>
      <c r="B41" s="99">
        <v>1604070242</v>
      </c>
      <c r="C41" s="100" t="s">
        <v>113</v>
      </c>
      <c r="D41" s="52">
        <v>1</v>
      </c>
      <c r="E41" s="28"/>
    </row>
    <row r="42" spans="1:5" ht="18">
      <c r="A42" s="99"/>
      <c r="B42" s="99"/>
      <c r="C42" s="100"/>
      <c r="D42" s="73">
        <f>SUM(D37:D41)</f>
        <v>3</v>
      </c>
      <c r="E42" s="28"/>
    </row>
    <row r="43" spans="1:5" ht="18">
      <c r="A43" s="99" t="s">
        <v>114</v>
      </c>
      <c r="B43" s="99">
        <v>190703742</v>
      </c>
      <c r="C43" s="100" t="s">
        <v>209</v>
      </c>
      <c r="D43" s="56">
        <v>0</v>
      </c>
      <c r="E43" s="30"/>
    </row>
    <row r="44" spans="1:5" ht="18">
      <c r="A44" s="101" t="s">
        <v>37</v>
      </c>
      <c r="B44" s="102">
        <v>190703741</v>
      </c>
      <c r="C44" s="100" t="s">
        <v>210</v>
      </c>
      <c r="D44" s="56">
        <v>3</v>
      </c>
      <c r="E44" s="30"/>
    </row>
    <row r="45" spans="1:5" ht="18">
      <c r="A45" s="101" t="s">
        <v>38</v>
      </c>
      <c r="B45" s="102">
        <v>190703739</v>
      </c>
      <c r="C45" s="100" t="s">
        <v>211</v>
      </c>
      <c r="D45" s="56">
        <v>4</v>
      </c>
      <c r="E45" s="30"/>
    </row>
    <row r="46" spans="1:5" ht="18">
      <c r="A46" s="101" t="s">
        <v>39</v>
      </c>
      <c r="B46" s="101">
        <v>2100042949</v>
      </c>
      <c r="C46" s="100" t="s">
        <v>212</v>
      </c>
      <c r="D46" s="56">
        <v>2</v>
      </c>
      <c r="E46" s="30"/>
    </row>
    <row r="47" spans="1:5" ht="18">
      <c r="A47" s="101" t="s">
        <v>60</v>
      </c>
      <c r="B47" s="102">
        <v>190703735</v>
      </c>
      <c r="C47" s="100" t="s">
        <v>213</v>
      </c>
      <c r="D47" s="56">
        <v>2</v>
      </c>
      <c r="E47" s="30"/>
    </row>
    <row r="48" spans="1:5" ht="18">
      <c r="A48" s="101" t="s">
        <v>40</v>
      </c>
      <c r="B48" s="101">
        <v>2100004423</v>
      </c>
      <c r="C48" s="100" t="s">
        <v>214</v>
      </c>
      <c r="D48" s="56">
        <v>4</v>
      </c>
      <c r="E48" s="30"/>
    </row>
    <row r="49" spans="1:5" ht="18">
      <c r="A49" s="101" t="s">
        <v>41</v>
      </c>
      <c r="B49" s="102">
        <v>190703730</v>
      </c>
      <c r="C49" s="100" t="s">
        <v>215</v>
      </c>
      <c r="D49" s="56">
        <v>1</v>
      </c>
      <c r="E49" s="30"/>
    </row>
    <row r="50" spans="1:5" ht="18">
      <c r="A50" s="101" t="s">
        <v>42</v>
      </c>
      <c r="B50" s="102">
        <v>190703729</v>
      </c>
      <c r="C50" s="100" t="s">
        <v>216</v>
      </c>
      <c r="D50" s="56">
        <v>3</v>
      </c>
      <c r="E50" s="30"/>
    </row>
    <row r="51" spans="1:5" ht="18">
      <c r="A51" s="101" t="s">
        <v>43</v>
      </c>
      <c r="B51" s="102">
        <v>190703726</v>
      </c>
      <c r="C51" s="100" t="s">
        <v>217</v>
      </c>
      <c r="D51" s="56">
        <v>3</v>
      </c>
      <c r="E51" s="30"/>
    </row>
    <row r="52" spans="1:5" ht="18">
      <c r="A52" s="101" t="s">
        <v>44</v>
      </c>
      <c r="B52" s="101" t="s">
        <v>218</v>
      </c>
      <c r="C52" s="100" t="s">
        <v>219</v>
      </c>
      <c r="D52" s="56">
        <v>3</v>
      </c>
      <c r="E52" s="30"/>
    </row>
    <row r="53" spans="1:5" ht="18">
      <c r="A53" s="101" t="s">
        <v>115</v>
      </c>
      <c r="B53" s="102">
        <v>190703722</v>
      </c>
      <c r="C53" s="100" t="s">
        <v>220</v>
      </c>
      <c r="D53" s="56">
        <v>0</v>
      </c>
      <c r="E53" s="30"/>
    </row>
    <row r="54" spans="1:5" ht="18">
      <c r="A54" s="103" t="s">
        <v>228</v>
      </c>
      <c r="B54" s="104">
        <v>190703721</v>
      </c>
      <c r="C54" s="105" t="s">
        <v>229</v>
      </c>
      <c r="D54" s="56">
        <v>1</v>
      </c>
      <c r="E54" s="30"/>
    </row>
    <row r="55" spans="1:5" ht="18">
      <c r="A55" s="103" t="s">
        <v>271</v>
      </c>
      <c r="B55" s="104">
        <v>1800098002</v>
      </c>
      <c r="C55" s="105" t="s">
        <v>272</v>
      </c>
      <c r="D55" s="56">
        <v>4</v>
      </c>
      <c r="E55" s="30"/>
    </row>
    <row r="56" spans="1:5" ht="18">
      <c r="A56" s="101" t="s">
        <v>116</v>
      </c>
      <c r="B56" s="102">
        <v>190703719</v>
      </c>
      <c r="C56" s="100" t="s">
        <v>221</v>
      </c>
      <c r="D56" s="56">
        <v>0</v>
      </c>
      <c r="E56" s="30"/>
    </row>
    <row r="57" spans="1:5" ht="18">
      <c r="A57" s="103" t="s">
        <v>61</v>
      </c>
      <c r="B57" s="104">
        <v>190703718</v>
      </c>
      <c r="C57" s="105" t="s">
        <v>222</v>
      </c>
      <c r="D57" s="56">
        <v>4</v>
      </c>
      <c r="E57" s="30"/>
    </row>
    <row r="58" spans="1:5" ht="18">
      <c r="A58" s="101" t="s">
        <v>45</v>
      </c>
      <c r="B58" s="102">
        <v>190703717</v>
      </c>
      <c r="C58" s="100" t="s">
        <v>223</v>
      </c>
      <c r="D58" s="56">
        <v>2</v>
      </c>
      <c r="E58" s="30"/>
    </row>
    <row r="59" spans="1:5" ht="18">
      <c r="A59" s="101" t="s">
        <v>273</v>
      </c>
      <c r="B59" s="102">
        <v>1302231850</v>
      </c>
      <c r="C59" s="100" t="s">
        <v>274</v>
      </c>
      <c r="D59" s="56">
        <v>4</v>
      </c>
      <c r="E59" s="30"/>
    </row>
    <row r="60" spans="1:5" ht="18">
      <c r="A60" s="103" t="s">
        <v>46</v>
      </c>
      <c r="B60" s="104">
        <v>190703716</v>
      </c>
      <c r="C60" s="105" t="s">
        <v>224</v>
      </c>
      <c r="D60" s="56">
        <v>3</v>
      </c>
      <c r="E60" s="30"/>
    </row>
    <row r="61" spans="1:5" ht="18">
      <c r="A61" s="103" t="s">
        <v>47</v>
      </c>
      <c r="B61" s="104">
        <v>190703713</v>
      </c>
      <c r="C61" s="105" t="s">
        <v>225</v>
      </c>
      <c r="D61" s="52">
        <v>4</v>
      </c>
      <c r="E61" s="5"/>
    </row>
    <row r="62" spans="1:5" ht="18">
      <c r="A62" s="101" t="s">
        <v>48</v>
      </c>
      <c r="B62" s="102">
        <v>190703712</v>
      </c>
      <c r="C62" s="100" t="s">
        <v>226</v>
      </c>
      <c r="D62" s="52">
        <v>4</v>
      </c>
      <c r="E62" s="5"/>
    </row>
    <row r="63" spans="1:5" ht="18">
      <c r="A63" s="101"/>
      <c r="B63" s="102"/>
      <c r="C63" s="100"/>
      <c r="D63" s="73">
        <f>SUM(D43:D62)</f>
        <v>51</v>
      </c>
      <c r="E63" s="5"/>
    </row>
    <row r="64" spans="1:5" ht="18">
      <c r="A64" s="106" t="s">
        <v>64</v>
      </c>
      <c r="B64" s="106">
        <v>210936605</v>
      </c>
      <c r="C64" s="105" t="s">
        <v>117</v>
      </c>
      <c r="D64" s="52">
        <v>4</v>
      </c>
      <c r="E64" s="5"/>
    </row>
    <row r="65" spans="1:5" ht="18">
      <c r="A65" s="106" t="s">
        <v>65</v>
      </c>
      <c r="B65" s="106">
        <v>210936605</v>
      </c>
      <c r="C65" s="105" t="s">
        <v>118</v>
      </c>
      <c r="D65" s="52">
        <v>4</v>
      </c>
      <c r="E65" s="5"/>
    </row>
    <row r="66" spans="1:5" ht="18">
      <c r="A66" s="106" t="s">
        <v>66</v>
      </c>
      <c r="B66" s="106" t="s">
        <v>67</v>
      </c>
      <c r="C66" s="105" t="s">
        <v>119</v>
      </c>
      <c r="D66" s="52">
        <v>4</v>
      </c>
      <c r="E66" s="5"/>
    </row>
    <row r="67" spans="1:5" ht="18">
      <c r="A67" s="106" t="s">
        <v>68</v>
      </c>
      <c r="B67" s="106" t="s">
        <v>69</v>
      </c>
      <c r="C67" s="105" t="s">
        <v>120</v>
      </c>
      <c r="D67" s="52">
        <v>4</v>
      </c>
      <c r="E67" s="5"/>
    </row>
    <row r="68" spans="1:5" ht="18">
      <c r="A68" s="106" t="s">
        <v>121</v>
      </c>
      <c r="B68" s="106" t="s">
        <v>122</v>
      </c>
      <c r="C68" s="105" t="s">
        <v>123</v>
      </c>
      <c r="D68" s="52">
        <v>4</v>
      </c>
      <c r="E68" s="5"/>
    </row>
    <row r="69" spans="1:5" ht="18">
      <c r="A69" s="106" t="s">
        <v>70</v>
      </c>
      <c r="B69" s="106" t="s">
        <v>71</v>
      </c>
      <c r="C69" s="105" t="s">
        <v>124</v>
      </c>
      <c r="D69" s="52">
        <v>4</v>
      </c>
      <c r="E69" s="5"/>
    </row>
    <row r="70" spans="1:5" ht="18">
      <c r="A70" s="106" t="s">
        <v>62</v>
      </c>
      <c r="B70" s="106" t="s">
        <v>63</v>
      </c>
      <c r="C70" s="105" t="s">
        <v>125</v>
      </c>
      <c r="D70" s="52">
        <v>4</v>
      </c>
      <c r="E70" s="5"/>
    </row>
    <row r="71" spans="1:5" ht="18">
      <c r="A71" s="106" t="s">
        <v>72</v>
      </c>
      <c r="B71" s="106" t="s">
        <v>73</v>
      </c>
      <c r="C71" s="105" t="s">
        <v>126</v>
      </c>
      <c r="D71" s="52">
        <v>4</v>
      </c>
      <c r="E71" s="5"/>
    </row>
    <row r="72" spans="1:5" ht="18">
      <c r="A72" s="106" t="s">
        <v>127</v>
      </c>
      <c r="B72" s="106" t="s">
        <v>78</v>
      </c>
      <c r="C72" s="105" t="s">
        <v>227</v>
      </c>
      <c r="D72" s="52">
        <v>4</v>
      </c>
      <c r="E72" s="5"/>
    </row>
    <row r="73" spans="1:5" ht="18">
      <c r="A73" s="106" t="s">
        <v>74</v>
      </c>
      <c r="B73" s="106" t="s">
        <v>75</v>
      </c>
      <c r="C73" s="105" t="s">
        <v>128</v>
      </c>
      <c r="D73" s="52">
        <v>4</v>
      </c>
      <c r="E73" s="5"/>
    </row>
    <row r="74" spans="1:5" ht="18">
      <c r="A74" s="106" t="s">
        <v>129</v>
      </c>
      <c r="B74" s="106" t="s">
        <v>77</v>
      </c>
      <c r="C74" s="105" t="s">
        <v>130</v>
      </c>
      <c r="D74" s="52">
        <v>4</v>
      </c>
      <c r="E74" s="5"/>
    </row>
    <row r="75" spans="1:5" ht="18">
      <c r="A75" s="106" t="s">
        <v>76</v>
      </c>
      <c r="B75" s="106" t="s">
        <v>77</v>
      </c>
      <c r="C75" s="105" t="s">
        <v>131</v>
      </c>
      <c r="D75" s="52">
        <v>4</v>
      </c>
      <c r="E75" s="5"/>
    </row>
    <row r="76" spans="1:5" ht="18">
      <c r="A76" s="106"/>
      <c r="B76" s="106"/>
      <c r="C76" s="105"/>
      <c r="D76" s="73">
        <f>SUM(D64:D75)</f>
        <v>48</v>
      </c>
      <c r="E76" s="5"/>
    </row>
    <row r="77" spans="1:5" ht="18.75">
      <c r="A77" s="64"/>
      <c r="B77" s="64"/>
      <c r="C77" s="65"/>
      <c r="D77" s="66"/>
      <c r="E77" s="34"/>
    </row>
    <row r="78" spans="1:5">
      <c r="A78" s="34"/>
      <c r="B78" s="32"/>
      <c r="C78" s="32"/>
      <c r="D78" s="32"/>
      <c r="E78" s="32"/>
    </row>
    <row r="79" spans="1:5">
      <c r="A79" s="34"/>
      <c r="B79" s="32"/>
      <c r="C79" s="32"/>
      <c r="D79" s="32"/>
      <c r="E79" s="32"/>
    </row>
    <row r="80" spans="1:5" ht="15.75">
      <c r="A80" s="34"/>
      <c r="B80" s="108" t="s">
        <v>230</v>
      </c>
      <c r="C80" s="108"/>
      <c r="D80" s="32"/>
      <c r="E80" s="32"/>
    </row>
    <row r="81" spans="1:5" ht="15.75">
      <c r="A81" s="34"/>
      <c r="B81" s="67" t="s">
        <v>132</v>
      </c>
      <c r="C81" s="67" t="s">
        <v>133</v>
      </c>
      <c r="D81" s="32"/>
      <c r="E81" s="32"/>
    </row>
    <row r="82" spans="1:5" ht="15.75">
      <c r="A82" s="34"/>
      <c r="B82" s="68"/>
      <c r="C82" s="67" t="s">
        <v>134</v>
      </c>
      <c r="D82" s="32"/>
      <c r="E82" s="32"/>
    </row>
    <row r="83" spans="1:5">
      <c r="A83" s="34"/>
      <c r="B83" s="28">
        <v>1</v>
      </c>
      <c r="C83" s="69" t="s">
        <v>135</v>
      </c>
      <c r="D83" s="32"/>
      <c r="E83" s="32"/>
    </row>
    <row r="84" spans="1:5">
      <c r="A84" s="34"/>
      <c r="B84" s="70">
        <v>1</v>
      </c>
      <c r="C84" s="69" t="s">
        <v>136</v>
      </c>
      <c r="D84" s="32"/>
      <c r="E84" s="32"/>
    </row>
    <row r="85" spans="1:5">
      <c r="A85" s="34"/>
      <c r="B85" s="70">
        <v>2</v>
      </c>
      <c r="C85" s="69" t="s">
        <v>137</v>
      </c>
      <c r="D85" s="32"/>
      <c r="E85" s="32"/>
    </row>
    <row r="86" spans="1:5">
      <c r="A86" s="34"/>
      <c r="B86" s="70">
        <v>1</v>
      </c>
      <c r="C86" s="69" t="s">
        <v>138</v>
      </c>
      <c r="D86" s="32"/>
      <c r="E86" s="32"/>
    </row>
    <row r="87" spans="1:5">
      <c r="A87" s="34"/>
      <c r="B87" s="70">
        <v>1</v>
      </c>
      <c r="C87" s="69" t="s">
        <v>139</v>
      </c>
      <c r="D87" s="32"/>
      <c r="E87" s="32"/>
    </row>
    <row r="88" spans="1:5">
      <c r="A88" s="34"/>
      <c r="B88" s="70">
        <v>1</v>
      </c>
      <c r="C88" s="69" t="s">
        <v>140</v>
      </c>
      <c r="D88" s="32"/>
      <c r="E88" s="32"/>
    </row>
    <row r="89" spans="1:5">
      <c r="A89" s="34"/>
      <c r="B89" s="70">
        <v>1</v>
      </c>
      <c r="C89" s="69" t="s">
        <v>141</v>
      </c>
      <c r="D89" s="32"/>
      <c r="E89" s="32"/>
    </row>
    <row r="90" spans="1:5">
      <c r="A90" s="34"/>
      <c r="B90" s="70">
        <v>1</v>
      </c>
      <c r="C90" s="69" t="s">
        <v>142</v>
      </c>
      <c r="D90" s="32"/>
      <c r="E90" s="32"/>
    </row>
    <row r="91" spans="1:5">
      <c r="A91" s="34"/>
      <c r="B91" s="70">
        <v>1</v>
      </c>
      <c r="C91" s="69" t="s">
        <v>143</v>
      </c>
      <c r="D91" s="32"/>
      <c r="E91" s="32"/>
    </row>
    <row r="92" spans="1:5">
      <c r="A92" s="34"/>
      <c r="B92" s="70">
        <v>6</v>
      </c>
      <c r="C92" s="69" t="s">
        <v>144</v>
      </c>
      <c r="D92" s="32"/>
      <c r="E92" s="32"/>
    </row>
    <row r="93" spans="1:5" s="39" customFormat="1" ht="15.75">
      <c r="A93" s="34"/>
      <c r="B93" s="70">
        <v>6</v>
      </c>
      <c r="C93" s="69" t="s">
        <v>145</v>
      </c>
      <c r="D93" s="32"/>
      <c r="E93" s="32"/>
    </row>
    <row r="94" spans="1:5" s="39" customFormat="1" ht="15.75">
      <c r="A94" s="34"/>
      <c r="B94" s="70">
        <v>1</v>
      </c>
      <c r="C94" s="69" t="s">
        <v>146</v>
      </c>
      <c r="D94" s="32"/>
      <c r="E94" s="32"/>
    </row>
    <row r="95" spans="1:5" s="39" customFormat="1" ht="15.75">
      <c r="A95" s="34"/>
      <c r="B95" s="70">
        <v>1</v>
      </c>
      <c r="C95" s="69" t="s">
        <v>147</v>
      </c>
      <c r="D95" s="32"/>
      <c r="E95" s="32"/>
    </row>
    <row r="96" spans="1:5" s="39" customFormat="1" ht="15.75">
      <c r="A96" s="34"/>
      <c r="B96" s="70">
        <v>2</v>
      </c>
      <c r="C96" s="69" t="s">
        <v>148</v>
      </c>
      <c r="D96" s="32"/>
      <c r="E96" s="32"/>
    </row>
    <row r="97" spans="1:5" s="39" customFormat="1" ht="15.75">
      <c r="A97" s="34"/>
      <c r="B97" s="70">
        <v>2</v>
      </c>
      <c r="C97" s="69" t="s">
        <v>149</v>
      </c>
      <c r="D97" s="32"/>
      <c r="E97" s="32"/>
    </row>
    <row r="98" spans="1:5" s="39" customFormat="1" ht="15.75">
      <c r="A98" s="34"/>
      <c r="B98" s="70">
        <v>2</v>
      </c>
      <c r="C98" s="69" t="s">
        <v>150</v>
      </c>
      <c r="D98" s="32"/>
      <c r="E98" s="32"/>
    </row>
    <row r="99" spans="1:5" customFormat="1" ht="15.75">
      <c r="A99" s="34"/>
      <c r="B99" s="70">
        <v>2</v>
      </c>
      <c r="C99" s="69" t="s">
        <v>151</v>
      </c>
      <c r="D99" s="32"/>
      <c r="E99" s="32"/>
    </row>
    <row r="100" spans="1:5" customFormat="1" ht="15.75">
      <c r="A100" s="34"/>
      <c r="B100" s="70">
        <v>2</v>
      </c>
      <c r="C100" s="69" t="s">
        <v>152</v>
      </c>
      <c r="D100" s="32"/>
      <c r="E100" s="32"/>
    </row>
    <row r="101" spans="1:5" s="39" customFormat="1" ht="15.75">
      <c r="A101" s="34"/>
      <c r="B101" s="70">
        <v>1</v>
      </c>
      <c r="C101" s="69" t="s">
        <v>135</v>
      </c>
      <c r="D101" s="32"/>
      <c r="E101" s="32"/>
    </row>
    <row r="102" spans="1:5" s="39" customFormat="1" ht="15.75">
      <c r="A102" s="34"/>
      <c r="B102" s="67">
        <f>SUM(B83:B101)</f>
        <v>35</v>
      </c>
      <c r="C102" s="69"/>
      <c r="D102" s="32"/>
      <c r="E102" s="32"/>
    </row>
    <row r="103" spans="1:5" s="39" customFormat="1" ht="15.75">
      <c r="A103" s="34"/>
      <c r="B103" s="1"/>
      <c r="C103" s="74"/>
      <c r="D103" s="32"/>
      <c r="E103" s="32"/>
    </row>
    <row r="104" spans="1:5" s="39" customFormat="1" ht="15.75">
      <c r="A104" s="34"/>
      <c r="B104"/>
      <c r="C104"/>
      <c r="D104" s="32"/>
      <c r="E104" s="32"/>
    </row>
    <row r="105" spans="1:5" s="43" customFormat="1" ht="20.100000000000001" customHeight="1">
      <c r="A105" s="34"/>
      <c r="B105" s="109" t="s">
        <v>153</v>
      </c>
      <c r="C105" s="109"/>
      <c r="D105" s="32"/>
      <c r="E105" s="32"/>
    </row>
    <row r="106" spans="1:5" s="43" customFormat="1" ht="20.100000000000001" customHeight="1">
      <c r="A106" s="34"/>
      <c r="B106" s="28">
        <v>1</v>
      </c>
      <c r="C106" s="69" t="s">
        <v>154</v>
      </c>
      <c r="D106" s="32"/>
      <c r="E106" s="32"/>
    </row>
    <row r="107" spans="1:5">
      <c r="A107" s="34"/>
      <c r="B107" s="70">
        <v>2</v>
      </c>
      <c r="C107" s="69" t="s">
        <v>155</v>
      </c>
      <c r="D107" s="32"/>
      <c r="E107" s="32"/>
    </row>
    <row r="108" spans="1:5">
      <c r="A108" s="34"/>
      <c r="B108" s="70">
        <v>1</v>
      </c>
      <c r="C108" s="69" t="s">
        <v>156</v>
      </c>
      <c r="D108" s="32"/>
      <c r="E108" s="32"/>
    </row>
    <row r="109" spans="1:5">
      <c r="A109" s="34"/>
      <c r="B109" s="70">
        <v>1</v>
      </c>
      <c r="C109" s="69" t="s">
        <v>157</v>
      </c>
      <c r="D109" s="32"/>
      <c r="E109" s="32"/>
    </row>
    <row r="110" spans="1:5">
      <c r="A110" s="34"/>
      <c r="B110" s="70">
        <v>2</v>
      </c>
      <c r="C110" s="69" t="s">
        <v>158</v>
      </c>
      <c r="D110" s="32"/>
      <c r="E110" s="32"/>
    </row>
    <row r="111" spans="1:5">
      <c r="A111" s="34"/>
      <c r="B111" s="70">
        <v>2</v>
      </c>
      <c r="C111" s="69" t="s">
        <v>159</v>
      </c>
      <c r="D111" s="32"/>
      <c r="E111" s="32"/>
    </row>
    <row r="112" spans="1:5">
      <c r="A112" s="34"/>
      <c r="B112" s="70">
        <v>1</v>
      </c>
      <c r="C112" s="69" t="s">
        <v>160</v>
      </c>
      <c r="D112" s="32"/>
      <c r="E112" s="32"/>
    </row>
    <row r="113" spans="1:5">
      <c r="A113" s="34"/>
      <c r="B113" s="70">
        <v>1</v>
      </c>
      <c r="C113" s="69" t="s">
        <v>161</v>
      </c>
      <c r="D113" s="32"/>
      <c r="E113" s="32"/>
    </row>
    <row r="114" spans="1:5">
      <c r="A114" s="34"/>
      <c r="B114" s="70">
        <v>1</v>
      </c>
      <c r="C114" s="69" t="s">
        <v>162</v>
      </c>
      <c r="D114" s="32"/>
      <c r="E114" s="32"/>
    </row>
    <row r="115" spans="1:5">
      <c r="A115" s="34"/>
      <c r="B115" s="70">
        <v>1</v>
      </c>
      <c r="C115" s="69" t="s">
        <v>163</v>
      </c>
      <c r="D115" s="32"/>
      <c r="E115" s="32"/>
    </row>
    <row r="116" spans="1:5">
      <c r="A116" s="34"/>
      <c r="B116" s="70">
        <v>1</v>
      </c>
      <c r="C116" s="69" t="s">
        <v>164</v>
      </c>
      <c r="D116" s="32"/>
      <c r="E116" s="32"/>
    </row>
    <row r="117" spans="1:5">
      <c r="A117" s="34"/>
      <c r="B117" s="70">
        <v>1</v>
      </c>
      <c r="C117" s="69" t="s">
        <v>165</v>
      </c>
      <c r="D117" s="32"/>
      <c r="E117" s="32"/>
    </row>
    <row r="118" spans="1:5">
      <c r="A118" s="34"/>
      <c r="B118" s="70">
        <v>4</v>
      </c>
      <c r="C118" s="69" t="s">
        <v>166</v>
      </c>
      <c r="D118" s="32"/>
      <c r="E118" s="32"/>
    </row>
    <row r="119" spans="1:5">
      <c r="A119" s="34"/>
      <c r="B119" s="70">
        <v>1</v>
      </c>
      <c r="C119" s="69" t="s">
        <v>167</v>
      </c>
      <c r="D119" s="32"/>
      <c r="E119" s="32"/>
    </row>
    <row r="120" spans="1:5">
      <c r="A120" s="34"/>
      <c r="B120" s="70">
        <v>4</v>
      </c>
      <c r="C120" s="69" t="s">
        <v>168</v>
      </c>
      <c r="D120" s="32"/>
      <c r="E120" s="32"/>
    </row>
    <row r="121" spans="1:5">
      <c r="A121" s="34"/>
      <c r="B121" s="70">
        <v>5</v>
      </c>
      <c r="C121" s="69" t="s">
        <v>169</v>
      </c>
      <c r="D121" s="32"/>
      <c r="E121" s="32"/>
    </row>
    <row r="122" spans="1:5">
      <c r="A122" s="34"/>
      <c r="B122" s="70">
        <v>1</v>
      </c>
      <c r="C122" s="69" t="s">
        <v>170</v>
      </c>
      <c r="D122" s="32"/>
      <c r="E122" s="32"/>
    </row>
    <row r="123" spans="1:5">
      <c r="A123" s="34"/>
      <c r="B123" s="70">
        <v>2</v>
      </c>
      <c r="C123" s="69" t="s">
        <v>171</v>
      </c>
      <c r="D123" s="32"/>
      <c r="E123" s="32"/>
    </row>
    <row r="124" spans="1:5" ht="15.75">
      <c r="A124" s="34"/>
      <c r="B124" s="75">
        <f>SUM(B106:B123)</f>
        <v>32</v>
      </c>
      <c r="C124" s="69"/>
      <c r="D124" s="32"/>
      <c r="E124" s="32"/>
    </row>
    <row r="125" spans="1:5">
      <c r="A125" s="34"/>
      <c r="B125" s="70"/>
      <c r="C125" s="69"/>
      <c r="D125" s="32"/>
      <c r="E125" s="32"/>
    </row>
    <row r="126" spans="1:5">
      <c r="A126" s="34"/>
      <c r="B126" s="4"/>
      <c r="C126" s="4"/>
      <c r="D126" s="32"/>
      <c r="E126" s="32"/>
    </row>
    <row r="127" spans="1:5">
      <c r="A127" s="34"/>
      <c r="B127" s="31">
        <v>1</v>
      </c>
      <c r="C127" s="4" t="s">
        <v>172</v>
      </c>
      <c r="D127" s="32"/>
      <c r="E127" s="32"/>
    </row>
    <row r="128" spans="1:5">
      <c r="A128" s="34"/>
      <c r="B128" s="31">
        <v>1</v>
      </c>
      <c r="C128" s="4" t="s">
        <v>173</v>
      </c>
      <c r="D128" s="32"/>
      <c r="E128" s="32"/>
    </row>
    <row r="129" spans="1:5">
      <c r="A129" s="34"/>
      <c r="B129" s="31">
        <v>1</v>
      </c>
      <c r="C129" s="4" t="s">
        <v>174</v>
      </c>
      <c r="D129" s="32"/>
      <c r="E129" s="32"/>
    </row>
    <row r="130" spans="1:5">
      <c r="A130" s="34"/>
      <c r="B130" s="31"/>
      <c r="C130" s="4"/>
      <c r="D130" s="32"/>
      <c r="E130" s="32"/>
    </row>
    <row r="131" spans="1:5">
      <c r="A131" s="34"/>
      <c r="B131" s="31"/>
      <c r="C131" s="4"/>
      <c r="D131" s="32"/>
      <c r="E131" s="32"/>
    </row>
    <row r="132" spans="1:5">
      <c r="A132" s="34"/>
      <c r="B132" s="32"/>
      <c r="C132" s="32"/>
      <c r="D132" s="32"/>
      <c r="E132" s="32"/>
    </row>
    <row r="133" spans="1:5" ht="18">
      <c r="B133" s="71"/>
      <c r="C133"/>
    </row>
    <row r="134" spans="1:5" ht="18">
      <c r="B134" s="71"/>
      <c r="C134"/>
    </row>
    <row r="135" spans="1:5" ht="18">
      <c r="B135" s="71"/>
      <c r="C135"/>
    </row>
    <row r="136" spans="1:5" ht="16.5" thickBot="1">
      <c r="B136" s="2" t="s">
        <v>282</v>
      </c>
      <c r="C136" s="40"/>
    </row>
    <row r="137" spans="1:5" ht="15.75">
      <c r="C137" s="39"/>
    </row>
    <row r="138" spans="1:5" ht="15.75">
      <c r="C138" s="39"/>
      <c r="D138" s="39"/>
      <c r="E138" s="39"/>
    </row>
    <row r="139" spans="1:5" ht="16.5" thickBot="1">
      <c r="B139" s="2" t="s">
        <v>279</v>
      </c>
      <c r="C139" s="40"/>
      <c r="D139" s="39"/>
      <c r="E139" s="39"/>
    </row>
    <row r="140" spans="1:5" ht="15.75">
      <c r="C140" s="39"/>
      <c r="D140" s="39"/>
      <c r="E140" s="39"/>
    </row>
    <row r="141" spans="1:5" ht="15.75">
      <c r="C141" s="39"/>
      <c r="D141" s="39"/>
      <c r="E141" s="39"/>
    </row>
    <row r="142" spans="1:5" ht="15.75">
      <c r="C142" s="39"/>
      <c r="D142" s="39"/>
      <c r="E142" s="39"/>
    </row>
    <row r="143" spans="1:5" ht="15.75">
      <c r="B143" s="76"/>
      <c r="C143"/>
      <c r="D143" s="39"/>
      <c r="E143" s="39"/>
    </row>
    <row r="144" spans="1:5" ht="15.75">
      <c r="A144" s="76"/>
      <c r="B144" s="76"/>
      <c r="C144"/>
      <c r="D144"/>
      <c r="E144"/>
    </row>
    <row r="145" spans="1:5" ht="16.5" thickBot="1">
      <c r="A145" s="76"/>
      <c r="B145" s="2" t="s">
        <v>280</v>
      </c>
      <c r="C145" s="40"/>
      <c r="D145"/>
      <c r="E145"/>
    </row>
    <row r="146" spans="1:5" ht="15.75">
      <c r="C146" s="39"/>
      <c r="D146" s="39"/>
      <c r="E146" s="39"/>
    </row>
    <row r="147" spans="1:5" ht="15.75">
      <c r="B147" s="41"/>
      <c r="C147" s="42"/>
      <c r="D147" s="39"/>
      <c r="E147" s="39"/>
    </row>
    <row r="148" spans="1:5" ht="16.5" thickBot="1">
      <c r="A148" s="41"/>
      <c r="B148" s="2" t="s">
        <v>283</v>
      </c>
      <c r="C148" s="40"/>
      <c r="D148" s="43"/>
      <c r="E148" s="43"/>
    </row>
    <row r="149" spans="1:5">
      <c r="D149" s="43"/>
      <c r="E149" s="43"/>
    </row>
    <row r="152" spans="1:5" ht="15.75" thickBot="1">
      <c r="B152" s="2" t="s">
        <v>231</v>
      </c>
      <c r="C152" s="77"/>
    </row>
  </sheetData>
  <mergeCells count="9">
    <mergeCell ref="L9:M10"/>
    <mergeCell ref="B80:C80"/>
    <mergeCell ref="B105:C105"/>
    <mergeCell ref="A11:B11"/>
    <mergeCell ref="C2:C3"/>
    <mergeCell ref="D2:E2"/>
    <mergeCell ref="C4:C5"/>
    <mergeCell ref="D4:E4"/>
    <mergeCell ref="D5:E5"/>
  </mergeCells>
  <phoneticPr fontId="7" type="noConversion"/>
  <pageMargins left="0.7" right="0.7" top="0.75" bottom="0.75" header="0.3" footer="0.3"/>
  <pageSetup paperSize="9" scale="47" fitToHeight="0" orientation="portrait" horizontalDpi="360" verticalDpi="36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B9DC-D5EF-4021-9742-1AE96FE372CC}">
  <sheetPr>
    <pageSetUpPr fitToPage="1"/>
  </sheetPr>
  <dimension ref="A1:P154"/>
  <sheetViews>
    <sheetView showGridLines="0" zoomScale="77" zoomScaleNormal="77" workbookViewId="0">
      <selection activeCell="E151" sqref="E151"/>
    </sheetView>
  </sheetViews>
  <sheetFormatPr baseColWidth="10" defaultColWidth="17.5703125" defaultRowHeight="15"/>
  <cols>
    <col min="1" max="1" width="18.140625" style="2" customWidth="1"/>
    <col min="2" max="2" width="18.42578125" style="2" customWidth="1"/>
    <col min="3" max="3" width="69.85546875" style="2" customWidth="1"/>
    <col min="4" max="4" width="20.85546875" style="2" customWidth="1"/>
    <col min="5" max="5" width="19.7109375" style="2" customWidth="1"/>
    <col min="6" max="6" width="18.85546875" style="2" customWidth="1"/>
    <col min="7" max="7" width="22.140625" style="2" customWidth="1"/>
    <col min="8" max="10" width="17.5703125" style="2"/>
    <col min="11" max="11" width="69.5703125" style="2" bestFit="1" customWidth="1"/>
    <col min="12" max="16384" width="17.5703125" style="2"/>
  </cols>
  <sheetData>
    <row r="1" spans="1:16" ht="15.75" thickBot="1">
      <c r="A1" s="6"/>
      <c r="B1" s="74"/>
      <c r="C1" s="85"/>
      <c r="D1" s="85"/>
      <c r="E1" s="85"/>
    </row>
    <row r="2" spans="1:16" ht="16.5" thickBot="1">
      <c r="A2" s="86"/>
      <c r="B2" s="87"/>
      <c r="C2" s="112" t="s">
        <v>256</v>
      </c>
      <c r="D2" s="114" t="s">
        <v>257</v>
      </c>
      <c r="E2" s="115"/>
    </row>
    <row r="3" spans="1:16" ht="16.5" thickBot="1">
      <c r="A3" s="88"/>
      <c r="B3" s="89"/>
      <c r="C3" s="113"/>
      <c r="D3" s="90" t="s">
        <v>258</v>
      </c>
      <c r="E3" s="91"/>
    </row>
    <row r="4" spans="1:16" ht="16.5" thickBot="1">
      <c r="A4" s="88"/>
      <c r="B4" s="89"/>
      <c r="C4" s="116" t="s">
        <v>259</v>
      </c>
      <c r="D4" s="118" t="s">
        <v>260</v>
      </c>
      <c r="E4" s="119"/>
    </row>
    <row r="5" spans="1:16" customFormat="1" ht="24" customHeight="1" thickBot="1">
      <c r="A5" s="92"/>
      <c r="B5" s="93"/>
      <c r="C5" s="117"/>
      <c r="D5" s="120" t="s">
        <v>261</v>
      </c>
      <c r="E5" s="121"/>
      <c r="F5" s="44"/>
      <c r="G5" s="44"/>
      <c r="H5" s="44"/>
      <c r="I5" s="44"/>
      <c r="J5" s="44"/>
      <c r="K5" s="44"/>
      <c r="L5" s="45"/>
      <c r="M5" s="46"/>
    </row>
    <row r="6" spans="1:16" customFormat="1" ht="18">
      <c r="A6" s="94"/>
      <c r="B6" s="94"/>
      <c r="C6" s="94"/>
      <c r="D6" s="94"/>
      <c r="E6" s="94"/>
      <c r="F6" s="80"/>
      <c r="G6" s="80"/>
      <c r="H6" s="44"/>
      <c r="I6" s="44"/>
      <c r="J6" s="44"/>
      <c r="K6" s="44"/>
      <c r="L6" s="45"/>
      <c r="M6" s="46"/>
    </row>
    <row r="7" spans="1:16" customFormat="1" ht="23.25">
      <c r="A7" s="8" t="s">
        <v>19</v>
      </c>
      <c r="B7" s="8"/>
      <c r="C7" s="48">
        <v>45015</v>
      </c>
      <c r="D7" s="8" t="s">
        <v>20</v>
      </c>
      <c r="E7" s="95">
        <v>20230300236</v>
      </c>
      <c r="F7" s="80"/>
      <c r="G7" s="80"/>
      <c r="H7" s="47"/>
      <c r="I7" s="47"/>
      <c r="J7" s="47"/>
      <c r="K7" s="47"/>
      <c r="L7" s="47"/>
      <c r="M7" s="47"/>
    </row>
    <row r="8" spans="1:16" customFormat="1" ht="23.25">
      <c r="A8" s="11"/>
      <c r="B8" s="11"/>
      <c r="C8" s="11"/>
      <c r="D8" s="11"/>
      <c r="E8" s="11"/>
      <c r="F8" s="81"/>
      <c r="G8" s="81"/>
      <c r="H8" s="47"/>
      <c r="I8" s="47"/>
      <c r="J8" s="47"/>
      <c r="K8" s="47"/>
      <c r="L8" s="47"/>
      <c r="M8" s="47"/>
      <c r="N8" s="107"/>
      <c r="O8" s="107"/>
      <c r="P8" s="6"/>
    </row>
    <row r="9" spans="1:16" s="6" customFormat="1" ht="20.100000000000001" customHeight="1">
      <c r="A9" s="8" t="s">
        <v>21</v>
      </c>
      <c r="B9" s="8"/>
      <c r="C9" s="12" t="s">
        <v>262</v>
      </c>
      <c r="D9" s="13" t="s">
        <v>22</v>
      </c>
      <c r="E9" s="96"/>
      <c r="N9" s="107"/>
      <c r="O9" s="107"/>
    </row>
    <row r="10" spans="1:16" s="6" customFormat="1" ht="20.100000000000001" customHeight="1">
      <c r="A10" s="11"/>
      <c r="B10" s="11"/>
      <c r="C10" s="11"/>
      <c r="D10" s="11"/>
      <c r="E10" s="11"/>
      <c r="N10" s="7"/>
      <c r="O10" s="7"/>
    </row>
    <row r="11" spans="1:16" s="6" customFormat="1" ht="20.100000000000001" customHeight="1">
      <c r="A11" s="110" t="s">
        <v>263</v>
      </c>
      <c r="B11" s="111"/>
      <c r="C11" s="12" t="s">
        <v>262</v>
      </c>
      <c r="D11" s="13" t="s">
        <v>264</v>
      </c>
      <c r="E11" s="97" t="s">
        <v>265</v>
      </c>
      <c r="F11" s="9"/>
      <c r="G11" s="10"/>
      <c r="N11" s="7"/>
      <c r="O11" s="7"/>
    </row>
    <row r="12" spans="1:16" s="6" customFormat="1" ht="20.100000000000001" customHeight="1">
      <c r="A12" s="11"/>
      <c r="B12" s="11"/>
      <c r="C12" s="11"/>
      <c r="D12" s="11"/>
      <c r="E12" s="11"/>
      <c r="F12" s="11"/>
      <c r="G12" s="2"/>
      <c r="N12" s="7"/>
      <c r="O12" s="7"/>
    </row>
    <row r="13" spans="1:16" s="6" customFormat="1" ht="25.5" customHeight="1">
      <c r="A13" s="8" t="s">
        <v>23</v>
      </c>
      <c r="B13" s="8"/>
      <c r="C13" s="15" t="s">
        <v>266</v>
      </c>
      <c r="D13" s="13" t="s">
        <v>24</v>
      </c>
      <c r="E13" s="12" t="s">
        <v>25</v>
      </c>
      <c r="F13" s="14"/>
      <c r="G13" s="14"/>
      <c r="N13" s="7"/>
      <c r="O13" s="7"/>
    </row>
    <row r="14" spans="1:16" s="6" customFormat="1" ht="20.100000000000001" customHeight="1">
      <c r="A14" s="11"/>
      <c r="B14" s="11"/>
      <c r="C14" s="11"/>
      <c r="D14" s="11"/>
      <c r="E14" s="11"/>
      <c r="F14" s="11"/>
      <c r="G14" s="2"/>
      <c r="N14" s="7"/>
      <c r="O14" s="7"/>
    </row>
    <row r="15" spans="1:16" s="6" customFormat="1" ht="29.45" customHeight="1">
      <c r="A15" s="8" t="s">
        <v>26</v>
      </c>
      <c r="B15" s="8"/>
      <c r="C15" s="48">
        <v>45007</v>
      </c>
      <c r="D15" s="13" t="s">
        <v>27</v>
      </c>
      <c r="E15" s="18" t="s">
        <v>267</v>
      </c>
      <c r="F15" s="16"/>
      <c r="G15" s="16"/>
      <c r="N15" s="7"/>
      <c r="O15" s="7"/>
    </row>
    <row r="16" spans="1:16" s="6" customFormat="1" ht="20.100000000000001" customHeight="1">
      <c r="A16" s="11"/>
      <c r="B16" s="11"/>
      <c r="C16" s="11"/>
      <c r="D16" s="11"/>
      <c r="E16" s="11"/>
      <c r="F16" s="11"/>
      <c r="G16" s="2"/>
      <c r="N16" s="17"/>
      <c r="O16" s="17"/>
    </row>
    <row r="17" spans="1:15" s="6" customFormat="1" ht="20.100000000000001" customHeight="1">
      <c r="A17" s="8" t="s">
        <v>28</v>
      </c>
      <c r="B17" s="8"/>
      <c r="C17" s="12" t="s">
        <v>268</v>
      </c>
      <c r="D17" s="16"/>
      <c r="E17" s="22"/>
      <c r="F17" s="19"/>
      <c r="G17" s="19"/>
      <c r="N17" s="17"/>
      <c r="O17" s="17"/>
    </row>
    <row r="18" spans="1:15" s="6" customFormat="1" ht="20.100000000000001" customHeight="1">
      <c r="A18" s="11"/>
      <c r="B18" s="11"/>
      <c r="C18" s="11"/>
      <c r="D18" s="11"/>
      <c r="E18" s="11"/>
      <c r="F18" s="11"/>
      <c r="G18" s="20"/>
      <c r="N18" s="21"/>
      <c r="O18" s="21"/>
    </row>
    <row r="19" spans="1:15" s="6" customFormat="1" ht="20.100000000000001" customHeight="1">
      <c r="A19" s="8" t="s">
        <v>29</v>
      </c>
      <c r="B19" s="8"/>
      <c r="C19" s="12"/>
      <c r="D19" s="13" t="s">
        <v>269</v>
      </c>
      <c r="E19" s="18"/>
      <c r="F19" s="22"/>
      <c r="G19" s="16"/>
      <c r="N19" s="21"/>
      <c r="O19" s="21"/>
    </row>
    <row r="20" spans="1:15" s="6" customFormat="1" ht="20.100000000000001" customHeight="1">
      <c r="A20" s="11"/>
      <c r="B20" s="11"/>
      <c r="C20" s="11"/>
      <c r="D20" s="11"/>
      <c r="E20" s="11"/>
      <c r="F20" s="11"/>
      <c r="G20" s="20"/>
      <c r="N20" s="21"/>
      <c r="O20" s="21"/>
    </row>
    <row r="21" spans="1:15" s="6" customFormat="1" ht="20.100000000000001" customHeight="1">
      <c r="A21" s="8" t="s">
        <v>270</v>
      </c>
      <c r="B21" s="8"/>
      <c r="C21" s="98"/>
      <c r="D21" s="10"/>
      <c r="E21" s="24"/>
      <c r="F21" s="22"/>
      <c r="G21" s="16"/>
      <c r="N21" s="21"/>
      <c r="O21" s="21"/>
    </row>
    <row r="22" spans="1:15" s="6" customFormat="1" ht="20.100000000000001" customHeight="1">
      <c r="A22" s="1"/>
      <c r="B22" s="1"/>
      <c r="C22" s="2"/>
      <c r="D22" s="2"/>
      <c r="E22" s="2"/>
      <c r="F22" s="2"/>
      <c r="G22" s="2"/>
      <c r="N22" s="23"/>
      <c r="O22" s="23"/>
    </row>
    <row r="23" spans="1:15" s="6" customFormat="1" ht="20.100000000000001" customHeight="1">
      <c r="A23" s="25"/>
      <c r="B23" s="25"/>
      <c r="C23" s="25"/>
      <c r="D23" s="25"/>
      <c r="E23" s="25"/>
      <c r="F23" s="25"/>
      <c r="G23" s="25"/>
      <c r="N23" s="23"/>
      <c r="O23" s="23"/>
    </row>
    <row r="24" spans="1:15" s="6" customFormat="1" ht="30" customHeight="1">
      <c r="A24" s="26" t="s">
        <v>30</v>
      </c>
      <c r="B24" s="26" t="s">
        <v>31</v>
      </c>
      <c r="C24" s="26" t="s">
        <v>32</v>
      </c>
      <c r="D24" s="26" t="s">
        <v>33</v>
      </c>
      <c r="E24" s="26" t="s">
        <v>34</v>
      </c>
      <c r="F24" s="27" t="s">
        <v>0</v>
      </c>
      <c r="G24" s="27" t="s">
        <v>1</v>
      </c>
      <c r="N24" s="23"/>
      <c r="O24" s="23"/>
    </row>
    <row r="25" spans="1:15" ht="18.75">
      <c r="A25" s="49" t="s">
        <v>81</v>
      </c>
      <c r="B25" s="50">
        <v>1605090028</v>
      </c>
      <c r="C25" s="51" t="s">
        <v>175</v>
      </c>
      <c r="D25" s="58">
        <v>1</v>
      </c>
      <c r="E25" s="28"/>
      <c r="F25" s="29">
        <f>840+180</f>
        <v>1020</v>
      </c>
      <c r="G25" s="29">
        <f>+D25*F25</f>
        <v>1020</v>
      </c>
      <c r="H25" s="3"/>
    </row>
    <row r="26" spans="1:15" ht="18.75">
      <c r="A26" s="49" t="s">
        <v>82</v>
      </c>
      <c r="B26" s="50">
        <v>1606269971</v>
      </c>
      <c r="C26" s="51" t="s">
        <v>176</v>
      </c>
      <c r="D26" s="58">
        <v>1</v>
      </c>
      <c r="E26" s="28"/>
      <c r="F26" s="29">
        <f t="shared" ref="F26:F37" si="0">840+180</f>
        <v>1020</v>
      </c>
      <c r="G26" s="29">
        <f t="shared" ref="G26:G59" si="1">+D26*F26</f>
        <v>1020</v>
      </c>
      <c r="H26" s="3"/>
    </row>
    <row r="27" spans="1:15" ht="18.75">
      <c r="A27" s="49" t="s">
        <v>83</v>
      </c>
      <c r="B27" s="50">
        <v>1606269970</v>
      </c>
      <c r="C27" s="51" t="s">
        <v>177</v>
      </c>
      <c r="D27" s="58">
        <v>1</v>
      </c>
      <c r="E27" s="28"/>
      <c r="F27" s="29">
        <f t="shared" si="0"/>
        <v>1020</v>
      </c>
      <c r="G27" s="29">
        <f t="shared" si="1"/>
        <v>1020</v>
      </c>
      <c r="H27" s="3"/>
    </row>
    <row r="28" spans="1:15" ht="18.75">
      <c r="A28" s="60" t="s">
        <v>84</v>
      </c>
      <c r="B28" s="61">
        <v>1409290230</v>
      </c>
      <c r="C28" s="51" t="s">
        <v>178</v>
      </c>
      <c r="D28" s="58">
        <v>1</v>
      </c>
      <c r="E28" s="28"/>
      <c r="F28" s="29">
        <f t="shared" si="0"/>
        <v>1020</v>
      </c>
      <c r="G28" s="29">
        <f t="shared" si="1"/>
        <v>1020</v>
      </c>
      <c r="H28" s="3"/>
    </row>
    <row r="29" spans="1:15" ht="18.75">
      <c r="A29" s="49" t="s">
        <v>85</v>
      </c>
      <c r="B29" s="50">
        <v>1305180460</v>
      </c>
      <c r="C29" s="51" t="s">
        <v>179</v>
      </c>
      <c r="D29" s="58">
        <v>1</v>
      </c>
      <c r="E29" s="28"/>
      <c r="F29" s="29">
        <f t="shared" si="0"/>
        <v>1020</v>
      </c>
      <c r="G29" s="29">
        <f t="shared" si="1"/>
        <v>1020</v>
      </c>
      <c r="H29" s="3"/>
    </row>
    <row r="30" spans="1:15" ht="18.75">
      <c r="A30" s="49"/>
      <c r="B30" s="50"/>
      <c r="C30" s="51"/>
      <c r="D30" s="78">
        <f>SUM(D25:D29)</f>
        <v>5</v>
      </c>
      <c r="E30" s="28"/>
      <c r="F30" s="29"/>
      <c r="G30" s="29"/>
      <c r="H30" s="3"/>
    </row>
    <row r="31" spans="1:15" ht="18.75">
      <c r="A31" s="49" t="s">
        <v>86</v>
      </c>
      <c r="B31" s="50">
        <v>1606160229</v>
      </c>
      <c r="C31" s="51" t="s">
        <v>180</v>
      </c>
      <c r="D31" s="58">
        <v>1</v>
      </c>
      <c r="E31" s="28"/>
      <c r="F31" s="29">
        <f t="shared" si="0"/>
        <v>1020</v>
      </c>
      <c r="G31" s="29">
        <f t="shared" si="1"/>
        <v>1020</v>
      </c>
      <c r="H31" s="3"/>
    </row>
    <row r="32" spans="1:15" ht="18.75">
      <c r="A32" s="49" t="s">
        <v>87</v>
      </c>
      <c r="B32" s="50">
        <v>1606160230</v>
      </c>
      <c r="C32" s="51" t="s">
        <v>181</v>
      </c>
      <c r="D32" s="58">
        <v>1</v>
      </c>
      <c r="E32" s="28"/>
      <c r="F32" s="29">
        <f t="shared" si="0"/>
        <v>1020</v>
      </c>
      <c r="G32" s="29">
        <f t="shared" si="1"/>
        <v>1020</v>
      </c>
      <c r="H32" s="3"/>
    </row>
    <row r="33" spans="1:7" ht="18.75">
      <c r="A33" s="49" t="s">
        <v>88</v>
      </c>
      <c r="B33" s="50">
        <v>1607160002</v>
      </c>
      <c r="C33" s="51" t="s">
        <v>182</v>
      </c>
      <c r="D33" s="58">
        <v>1</v>
      </c>
      <c r="E33" s="28"/>
      <c r="F33" s="29">
        <f t="shared" si="0"/>
        <v>1020</v>
      </c>
      <c r="G33" s="29">
        <f t="shared" si="1"/>
        <v>1020</v>
      </c>
    </row>
    <row r="34" spans="1:7" ht="18.75">
      <c r="A34" s="49" t="s">
        <v>89</v>
      </c>
      <c r="B34" s="50">
        <v>1409290260</v>
      </c>
      <c r="C34" s="51" t="s">
        <v>183</v>
      </c>
      <c r="D34" s="58">
        <v>1</v>
      </c>
      <c r="E34" s="28"/>
      <c r="F34" s="29">
        <f t="shared" si="0"/>
        <v>1020</v>
      </c>
      <c r="G34" s="29">
        <f t="shared" si="1"/>
        <v>1020</v>
      </c>
    </row>
    <row r="35" spans="1:7" ht="18.75">
      <c r="A35" s="49" t="s">
        <v>90</v>
      </c>
      <c r="B35" s="50">
        <v>1405112050</v>
      </c>
      <c r="C35" s="51" t="s">
        <v>184</v>
      </c>
      <c r="D35" s="58">
        <v>1</v>
      </c>
      <c r="E35" s="28"/>
      <c r="F35" s="29">
        <f t="shared" si="0"/>
        <v>1020</v>
      </c>
      <c r="G35" s="29">
        <f t="shared" si="1"/>
        <v>1020</v>
      </c>
    </row>
    <row r="36" spans="1:7" ht="18.75">
      <c r="A36" s="49"/>
      <c r="B36" s="50"/>
      <c r="C36" s="51"/>
      <c r="D36" s="78">
        <f>SUM(D31:D35)</f>
        <v>5</v>
      </c>
      <c r="E36" s="28"/>
      <c r="F36" s="29"/>
      <c r="G36" s="29"/>
    </row>
    <row r="37" spans="1:7" ht="18.75">
      <c r="A37" s="49" t="s">
        <v>91</v>
      </c>
      <c r="B37" s="50">
        <v>1406292860</v>
      </c>
      <c r="C37" s="51" t="s">
        <v>185</v>
      </c>
      <c r="D37" s="58">
        <v>1</v>
      </c>
      <c r="E37" s="28"/>
      <c r="F37" s="29">
        <f t="shared" si="0"/>
        <v>1020</v>
      </c>
      <c r="G37" s="29">
        <f t="shared" si="1"/>
        <v>1020</v>
      </c>
    </row>
    <row r="38" spans="1:7" ht="18.75">
      <c r="A38" s="49" t="s">
        <v>97</v>
      </c>
      <c r="B38" s="50">
        <v>1210100630</v>
      </c>
      <c r="C38" s="54" t="s">
        <v>186</v>
      </c>
      <c r="D38" s="58">
        <v>0</v>
      </c>
      <c r="E38" s="30"/>
      <c r="F38" s="29">
        <v>60</v>
      </c>
      <c r="G38" s="29">
        <f t="shared" si="1"/>
        <v>0</v>
      </c>
    </row>
    <row r="39" spans="1:7" ht="18.75">
      <c r="A39" s="49" t="s">
        <v>98</v>
      </c>
      <c r="B39" s="50">
        <v>1112060003</v>
      </c>
      <c r="C39" s="51" t="s">
        <v>187</v>
      </c>
      <c r="D39" s="58">
        <v>1</v>
      </c>
      <c r="E39" s="30"/>
      <c r="F39" s="29"/>
      <c r="G39" s="29"/>
    </row>
    <row r="40" spans="1:7" ht="18.75">
      <c r="A40" s="49" t="s">
        <v>276</v>
      </c>
      <c r="B40" s="50">
        <v>1306150320</v>
      </c>
      <c r="C40" s="51" t="s">
        <v>275</v>
      </c>
      <c r="D40" s="58">
        <v>1</v>
      </c>
      <c r="E40" s="30"/>
      <c r="F40" s="29">
        <v>60</v>
      </c>
      <c r="G40" s="29">
        <f t="shared" si="1"/>
        <v>60</v>
      </c>
    </row>
    <row r="41" spans="1:7" ht="18.75">
      <c r="A41" s="49"/>
      <c r="B41" s="50"/>
      <c r="C41" s="51"/>
      <c r="D41" s="78">
        <f>SUM(D37:D40)</f>
        <v>3</v>
      </c>
      <c r="E41" s="30"/>
      <c r="F41" s="29"/>
      <c r="G41" s="29"/>
    </row>
    <row r="42" spans="1:7" ht="18.75">
      <c r="A42" s="49" t="s">
        <v>92</v>
      </c>
      <c r="B42" s="49">
        <v>2100004817</v>
      </c>
      <c r="C42" s="55" t="s">
        <v>188</v>
      </c>
      <c r="D42" s="59">
        <v>4</v>
      </c>
      <c r="E42" s="30"/>
      <c r="F42" s="29">
        <v>60</v>
      </c>
      <c r="G42" s="29">
        <f t="shared" si="1"/>
        <v>240</v>
      </c>
    </row>
    <row r="43" spans="1:7" ht="18.75">
      <c r="A43" s="53" t="s">
        <v>93</v>
      </c>
      <c r="B43" s="53">
        <v>2100010980</v>
      </c>
      <c r="C43" s="57" t="s">
        <v>189</v>
      </c>
      <c r="D43" s="59">
        <v>4</v>
      </c>
      <c r="E43" s="30"/>
      <c r="F43" s="29">
        <v>60</v>
      </c>
      <c r="G43" s="29">
        <f t="shared" si="1"/>
        <v>240</v>
      </c>
    </row>
    <row r="44" spans="1:7" ht="18.75">
      <c r="A44" s="49" t="s">
        <v>3</v>
      </c>
      <c r="B44" s="49">
        <v>2100024215</v>
      </c>
      <c r="C44" s="55" t="s">
        <v>190</v>
      </c>
      <c r="D44" s="59">
        <v>4</v>
      </c>
      <c r="E44" s="30"/>
      <c r="F44" s="29">
        <v>60</v>
      </c>
      <c r="G44" s="29">
        <f t="shared" si="1"/>
        <v>240</v>
      </c>
    </row>
    <row r="45" spans="1:7" ht="18.75">
      <c r="A45" s="53" t="s">
        <v>4</v>
      </c>
      <c r="B45" s="53">
        <v>2100023833</v>
      </c>
      <c r="C45" s="57" t="s">
        <v>191</v>
      </c>
      <c r="D45" s="59">
        <v>4</v>
      </c>
      <c r="E45" s="30"/>
      <c r="F45" s="29">
        <v>60</v>
      </c>
      <c r="G45" s="29">
        <f t="shared" si="1"/>
        <v>240</v>
      </c>
    </row>
    <row r="46" spans="1:7" ht="18.75">
      <c r="A46" s="49" t="s">
        <v>5</v>
      </c>
      <c r="B46" s="49">
        <v>2100024216</v>
      </c>
      <c r="C46" s="55" t="s">
        <v>192</v>
      </c>
      <c r="D46" s="59">
        <v>4</v>
      </c>
      <c r="E46" s="30"/>
      <c r="F46" s="29">
        <v>60</v>
      </c>
      <c r="G46" s="29">
        <f t="shared" si="1"/>
        <v>240</v>
      </c>
    </row>
    <row r="47" spans="1:7" ht="18.75">
      <c r="A47" s="53" t="s">
        <v>6</v>
      </c>
      <c r="B47" s="53">
        <v>2100024217</v>
      </c>
      <c r="C47" s="57" t="s">
        <v>193</v>
      </c>
      <c r="D47" s="59">
        <v>4</v>
      </c>
      <c r="E47" s="30"/>
      <c r="F47" s="29">
        <v>60</v>
      </c>
      <c r="G47" s="29">
        <f t="shared" si="1"/>
        <v>240</v>
      </c>
    </row>
    <row r="48" spans="1:7" ht="18.75">
      <c r="A48" s="60" t="s">
        <v>7</v>
      </c>
      <c r="B48" s="60">
        <v>2100002629</v>
      </c>
      <c r="C48" s="62" t="s">
        <v>194</v>
      </c>
      <c r="D48" s="59">
        <v>4</v>
      </c>
      <c r="E48" s="30"/>
      <c r="F48" s="29">
        <v>60</v>
      </c>
      <c r="G48" s="29">
        <f t="shared" si="1"/>
        <v>240</v>
      </c>
    </row>
    <row r="49" spans="1:7" ht="18.75">
      <c r="A49" s="53" t="s">
        <v>8</v>
      </c>
      <c r="B49" s="53" t="s">
        <v>94</v>
      </c>
      <c r="C49" s="57" t="s">
        <v>195</v>
      </c>
      <c r="D49" s="59">
        <v>4</v>
      </c>
      <c r="E49" s="30"/>
      <c r="F49" s="29">
        <v>60</v>
      </c>
      <c r="G49" s="29">
        <f t="shared" si="1"/>
        <v>240</v>
      </c>
    </row>
    <row r="50" spans="1:7" ht="18.75">
      <c r="A50" s="49" t="s">
        <v>9</v>
      </c>
      <c r="B50" s="49" t="s">
        <v>196</v>
      </c>
      <c r="C50" s="55" t="s">
        <v>197</v>
      </c>
      <c r="D50" s="59">
        <v>4</v>
      </c>
      <c r="E50" s="30"/>
      <c r="F50" s="29">
        <v>60</v>
      </c>
      <c r="G50" s="29">
        <f t="shared" si="1"/>
        <v>240</v>
      </c>
    </row>
    <row r="51" spans="1:7" ht="18.75">
      <c r="A51" s="53" t="s">
        <v>10</v>
      </c>
      <c r="B51" s="53" t="s">
        <v>198</v>
      </c>
      <c r="C51" s="57" t="s">
        <v>199</v>
      </c>
      <c r="D51" s="59">
        <v>4</v>
      </c>
      <c r="E51" s="30"/>
      <c r="F51" s="29">
        <v>60</v>
      </c>
      <c r="G51" s="29">
        <f t="shared" si="1"/>
        <v>240</v>
      </c>
    </row>
    <row r="52" spans="1:7" ht="18.75">
      <c r="A52" s="49" t="s">
        <v>13</v>
      </c>
      <c r="B52" s="49" t="s">
        <v>95</v>
      </c>
      <c r="C52" s="55" t="s">
        <v>200</v>
      </c>
      <c r="D52" s="59">
        <v>4</v>
      </c>
      <c r="E52" s="30"/>
      <c r="F52" s="29">
        <v>60</v>
      </c>
      <c r="G52" s="29">
        <f t="shared" si="1"/>
        <v>240</v>
      </c>
    </row>
    <row r="53" spans="1:7" ht="18.75">
      <c r="A53" s="53" t="s">
        <v>15</v>
      </c>
      <c r="B53" s="53" t="s">
        <v>96</v>
      </c>
      <c r="C53" s="57" t="s">
        <v>201</v>
      </c>
      <c r="D53" s="59">
        <v>4</v>
      </c>
      <c r="E53" s="30"/>
      <c r="F53" s="29">
        <v>60</v>
      </c>
      <c r="G53" s="29">
        <f t="shared" si="1"/>
        <v>240</v>
      </c>
    </row>
    <row r="54" spans="1:7" ht="18.75">
      <c r="A54" s="49" t="s">
        <v>14</v>
      </c>
      <c r="B54" s="49" t="s">
        <v>202</v>
      </c>
      <c r="C54" s="55" t="s">
        <v>203</v>
      </c>
      <c r="D54" s="59">
        <v>4</v>
      </c>
      <c r="E54" s="30"/>
      <c r="F54" s="29">
        <v>60</v>
      </c>
      <c r="G54" s="29">
        <f t="shared" si="1"/>
        <v>240</v>
      </c>
    </row>
    <row r="55" spans="1:7" ht="18.75">
      <c r="A55" s="72" t="s">
        <v>11</v>
      </c>
      <c r="B55" s="53">
        <v>2100000264</v>
      </c>
      <c r="C55" s="55" t="s">
        <v>204</v>
      </c>
      <c r="D55" s="58">
        <v>1</v>
      </c>
      <c r="E55" s="5"/>
      <c r="F55" s="29">
        <v>60</v>
      </c>
      <c r="G55" s="29">
        <f t="shared" si="1"/>
        <v>60</v>
      </c>
    </row>
    <row r="56" spans="1:7" ht="18.75">
      <c r="A56" s="72" t="s">
        <v>12</v>
      </c>
      <c r="B56" s="49">
        <v>2100038727</v>
      </c>
      <c r="C56" s="55" t="s">
        <v>205</v>
      </c>
      <c r="D56" s="58">
        <v>1</v>
      </c>
      <c r="E56" s="5"/>
      <c r="F56" s="29">
        <v>60</v>
      </c>
      <c r="G56" s="29">
        <f t="shared" si="1"/>
        <v>60</v>
      </c>
    </row>
    <row r="57" spans="1:7" ht="18.75">
      <c r="A57" s="72" t="s">
        <v>16</v>
      </c>
      <c r="B57" s="53">
        <v>2100038807</v>
      </c>
      <c r="C57" s="55" t="s">
        <v>206</v>
      </c>
      <c r="D57" s="58">
        <v>3</v>
      </c>
      <c r="E57" s="5"/>
      <c r="F57" s="29">
        <v>60</v>
      </c>
      <c r="G57" s="29">
        <f t="shared" si="1"/>
        <v>180</v>
      </c>
    </row>
    <row r="58" spans="1:7" ht="18.75">
      <c r="A58" s="72" t="s">
        <v>17</v>
      </c>
      <c r="B58" s="49">
        <v>2100028368</v>
      </c>
      <c r="C58" s="55" t="s">
        <v>207</v>
      </c>
      <c r="D58" s="58">
        <v>3</v>
      </c>
      <c r="E58" s="5"/>
      <c r="F58" s="29">
        <v>60</v>
      </c>
      <c r="G58" s="29">
        <f t="shared" si="1"/>
        <v>180</v>
      </c>
    </row>
    <row r="59" spans="1:7" ht="18.75">
      <c r="A59" s="72" t="s">
        <v>18</v>
      </c>
      <c r="B59" s="53">
        <v>2100004807</v>
      </c>
      <c r="C59" s="55" t="s">
        <v>208</v>
      </c>
      <c r="D59" s="58" t="s">
        <v>277</v>
      </c>
      <c r="E59" s="31"/>
      <c r="F59" s="29">
        <v>60</v>
      </c>
      <c r="G59" s="29" t="e">
        <f t="shared" si="1"/>
        <v>#VALUE!</v>
      </c>
    </row>
    <row r="60" spans="1:7" ht="15.75">
      <c r="A60" s="31"/>
      <c r="B60" s="31"/>
      <c r="C60" s="4"/>
      <c r="D60" s="79">
        <f>SUM(D42:D59)</f>
        <v>60</v>
      </c>
      <c r="E60" s="31"/>
      <c r="F60" s="29"/>
      <c r="G60" s="29"/>
    </row>
    <row r="61" spans="1:7">
      <c r="A61" s="31"/>
      <c r="B61" s="31"/>
      <c r="C61" s="4"/>
      <c r="D61" s="5"/>
      <c r="E61" s="31"/>
      <c r="F61" s="29"/>
      <c r="G61" s="29"/>
    </row>
    <row r="62" spans="1:7" ht="15.75">
      <c r="A62" s="34"/>
      <c r="B62" s="32"/>
      <c r="C62" s="32"/>
      <c r="D62" s="32"/>
      <c r="E62" s="32"/>
      <c r="F62" s="35" t="s">
        <v>35</v>
      </c>
      <c r="G62" s="38" t="e">
        <f>SUM(G25:G61)</f>
        <v>#VALUE!</v>
      </c>
    </row>
    <row r="63" spans="1:7" ht="15.75">
      <c r="A63" s="34"/>
      <c r="B63" s="32"/>
      <c r="C63" s="32"/>
      <c r="D63" s="32"/>
      <c r="E63" s="32"/>
      <c r="F63" s="37" t="s">
        <v>36</v>
      </c>
      <c r="G63" s="36" t="e">
        <f>+G62*0.12</f>
        <v>#VALUE!</v>
      </c>
    </row>
    <row r="64" spans="1:7" ht="15.75">
      <c r="A64" s="34"/>
      <c r="B64" s="32"/>
      <c r="C64" s="32"/>
      <c r="D64" s="32"/>
      <c r="E64" s="32"/>
      <c r="F64" s="35" t="s">
        <v>2</v>
      </c>
      <c r="G64" s="36" t="e">
        <f>+G62+G63</f>
        <v>#VALUE!</v>
      </c>
    </row>
    <row r="65" spans="1:7">
      <c r="A65" s="34"/>
      <c r="B65" s="32"/>
      <c r="C65" s="32"/>
      <c r="D65" s="32"/>
      <c r="E65" s="32"/>
      <c r="F65" s="33"/>
      <c r="G65" s="33"/>
    </row>
    <row r="66" spans="1:7">
      <c r="A66" s="34"/>
      <c r="B66" s="32"/>
      <c r="C66" s="32"/>
      <c r="D66" s="32"/>
      <c r="E66" s="32"/>
      <c r="F66" s="33"/>
      <c r="G66" s="33"/>
    </row>
    <row r="67" spans="1:7">
      <c r="A67" s="34"/>
      <c r="B67" s="32"/>
      <c r="C67" s="32"/>
      <c r="D67" s="32"/>
      <c r="E67" s="32"/>
      <c r="F67" s="33"/>
      <c r="G67" s="33"/>
    </row>
    <row r="68" spans="1:7" ht="15.75">
      <c r="A68" s="34"/>
      <c r="B68" s="108" t="s">
        <v>230</v>
      </c>
      <c r="C68" s="108"/>
      <c r="D68" s="32"/>
      <c r="E68" s="32"/>
      <c r="F68" s="33"/>
      <c r="G68" s="33"/>
    </row>
    <row r="69" spans="1:7" ht="15.75">
      <c r="A69" s="34"/>
      <c r="B69" s="67" t="s">
        <v>132</v>
      </c>
      <c r="C69" s="67" t="s">
        <v>133</v>
      </c>
      <c r="D69" s="32"/>
      <c r="E69" s="32"/>
      <c r="F69" s="33"/>
      <c r="G69" s="33"/>
    </row>
    <row r="70" spans="1:7" ht="15.75">
      <c r="A70" s="34"/>
      <c r="B70" s="68"/>
      <c r="C70" s="67" t="s">
        <v>134</v>
      </c>
      <c r="D70" s="32"/>
      <c r="E70" s="32"/>
      <c r="F70" s="33"/>
      <c r="G70" s="33"/>
    </row>
    <row r="71" spans="1:7">
      <c r="A71" s="34"/>
      <c r="B71" s="28">
        <v>1</v>
      </c>
      <c r="C71" s="69" t="s">
        <v>142</v>
      </c>
      <c r="D71" s="32"/>
      <c r="E71" s="32"/>
      <c r="F71" s="33"/>
      <c r="G71" s="33"/>
    </row>
    <row r="72" spans="1:7">
      <c r="A72" s="34"/>
      <c r="B72" s="70">
        <v>1</v>
      </c>
      <c r="C72" s="69" t="s">
        <v>232</v>
      </c>
      <c r="D72" s="32"/>
      <c r="E72" s="32"/>
      <c r="F72" s="33"/>
      <c r="G72" s="33"/>
    </row>
    <row r="73" spans="1:7">
      <c r="A73" s="34"/>
      <c r="B73" s="70">
        <v>1</v>
      </c>
      <c r="C73" s="69" t="s">
        <v>233</v>
      </c>
      <c r="D73" s="32"/>
      <c r="E73" s="32"/>
      <c r="F73" s="33"/>
      <c r="G73" s="33"/>
    </row>
    <row r="74" spans="1:7">
      <c r="A74" s="34"/>
      <c r="B74" s="70">
        <v>1</v>
      </c>
      <c r="C74" s="69" t="s">
        <v>234</v>
      </c>
      <c r="D74" s="32"/>
      <c r="E74" s="32"/>
      <c r="F74" s="33"/>
      <c r="G74" s="33"/>
    </row>
    <row r="75" spans="1:7">
      <c r="A75" s="34"/>
      <c r="B75" s="70">
        <v>1</v>
      </c>
      <c r="C75" s="69" t="s">
        <v>235</v>
      </c>
      <c r="D75" s="32"/>
      <c r="E75" s="32"/>
      <c r="F75" s="33"/>
      <c r="G75" s="33"/>
    </row>
    <row r="76" spans="1:7">
      <c r="A76" s="34"/>
      <c r="B76" s="70">
        <v>1</v>
      </c>
      <c r="C76" s="69" t="s">
        <v>160</v>
      </c>
      <c r="D76" s="32"/>
      <c r="E76" s="32"/>
      <c r="F76" s="33"/>
      <c r="G76" s="33"/>
    </row>
    <row r="77" spans="1:7">
      <c r="A77" s="34"/>
      <c r="B77" s="70">
        <v>1</v>
      </c>
      <c r="C77" s="69" t="s">
        <v>143</v>
      </c>
      <c r="D77" s="32"/>
      <c r="E77" s="32"/>
      <c r="F77" s="33"/>
      <c r="G77" s="33"/>
    </row>
    <row r="78" spans="1:7">
      <c r="A78" s="34"/>
      <c r="B78" s="70">
        <v>1</v>
      </c>
      <c r="C78" s="69" t="s">
        <v>236</v>
      </c>
      <c r="D78" s="32"/>
      <c r="E78" s="32"/>
      <c r="F78" s="33"/>
      <c r="G78" s="33"/>
    </row>
    <row r="79" spans="1:7">
      <c r="A79" s="34"/>
      <c r="B79" s="70">
        <v>1</v>
      </c>
      <c r="C79" s="69" t="s">
        <v>237</v>
      </c>
      <c r="D79" s="32"/>
      <c r="E79" s="32"/>
      <c r="F79" s="33"/>
      <c r="G79" s="33"/>
    </row>
    <row r="80" spans="1:7" ht="15.75">
      <c r="A80" s="34"/>
      <c r="B80" s="75">
        <f>SUM(B71:B79)</f>
        <v>9</v>
      </c>
      <c r="C80" s="69"/>
      <c r="D80" s="32"/>
      <c r="E80" s="32"/>
      <c r="F80" s="33"/>
      <c r="G80" s="33"/>
    </row>
    <row r="81" spans="1:7">
      <c r="A81" s="34"/>
      <c r="B81" s="70"/>
      <c r="C81" s="69"/>
      <c r="D81" s="32"/>
      <c r="E81" s="32"/>
      <c r="F81" s="33"/>
      <c r="G81" s="33"/>
    </row>
    <row r="82" spans="1:7" ht="15.75">
      <c r="A82" s="34"/>
      <c r="B82" s="67" t="s">
        <v>132</v>
      </c>
      <c r="C82" s="67" t="s">
        <v>238</v>
      </c>
      <c r="D82" s="32"/>
      <c r="E82" s="32"/>
      <c r="F82" s="33"/>
      <c r="G82" s="33"/>
    </row>
    <row r="83" spans="1:7">
      <c r="A83" s="34"/>
      <c r="B83" s="70">
        <v>1</v>
      </c>
      <c r="C83" s="69" t="s">
        <v>240</v>
      </c>
      <c r="D83" s="32"/>
      <c r="E83" s="32"/>
      <c r="F83" s="33"/>
      <c r="G83" s="33"/>
    </row>
    <row r="84" spans="1:7">
      <c r="A84" s="34"/>
      <c r="B84" s="70">
        <v>1</v>
      </c>
      <c r="C84" s="69" t="s">
        <v>239</v>
      </c>
      <c r="D84" s="32"/>
      <c r="E84" s="32"/>
      <c r="F84" s="33"/>
      <c r="G84" s="33"/>
    </row>
    <row r="85" spans="1:7">
      <c r="A85" s="34"/>
      <c r="B85" s="70">
        <v>1</v>
      </c>
      <c r="C85" s="69" t="s">
        <v>240</v>
      </c>
      <c r="D85" s="32"/>
      <c r="E85" s="32"/>
      <c r="F85" s="33"/>
      <c r="G85" s="33"/>
    </row>
    <row r="86" spans="1:7">
      <c r="A86" s="34"/>
      <c r="B86" s="70">
        <v>1</v>
      </c>
      <c r="C86" s="69" t="s">
        <v>239</v>
      </c>
      <c r="D86" s="32"/>
      <c r="E86" s="32"/>
      <c r="F86" s="33"/>
      <c r="G86" s="33"/>
    </row>
    <row r="87" spans="1:7">
      <c r="A87" s="34"/>
      <c r="B87" s="70">
        <v>1</v>
      </c>
      <c r="C87" s="69" t="s">
        <v>241</v>
      </c>
      <c r="D87" s="32"/>
      <c r="E87" s="32"/>
      <c r="F87" s="33"/>
      <c r="G87" s="33"/>
    </row>
    <row r="88" spans="1:7">
      <c r="A88" s="34"/>
      <c r="B88" s="70">
        <v>1</v>
      </c>
      <c r="C88" s="69" t="s">
        <v>239</v>
      </c>
      <c r="D88" s="32"/>
      <c r="E88" s="32"/>
      <c r="F88" s="33"/>
      <c r="G88" s="33"/>
    </row>
    <row r="89" spans="1:7">
      <c r="A89" s="34"/>
      <c r="B89" s="70">
        <v>1</v>
      </c>
      <c r="C89" s="69" t="s">
        <v>135</v>
      </c>
      <c r="D89" s="32"/>
      <c r="E89" s="32"/>
      <c r="F89" s="33"/>
      <c r="G89" s="33"/>
    </row>
    <row r="90" spans="1:7">
      <c r="A90" s="34"/>
      <c r="B90" s="70">
        <v>1</v>
      </c>
      <c r="C90" s="69" t="s">
        <v>242</v>
      </c>
      <c r="D90" s="32"/>
      <c r="E90" s="32"/>
      <c r="F90" s="33"/>
      <c r="G90" s="33"/>
    </row>
    <row r="91" spans="1:7">
      <c r="A91" s="34"/>
      <c r="B91" s="70">
        <v>1</v>
      </c>
      <c r="C91" s="4" t="s">
        <v>239</v>
      </c>
      <c r="D91" s="32"/>
      <c r="E91" s="32"/>
      <c r="F91" s="33"/>
      <c r="G91" s="33"/>
    </row>
    <row r="92" spans="1:7">
      <c r="A92" s="34"/>
      <c r="B92" s="70">
        <v>1</v>
      </c>
      <c r="C92" s="4" t="s">
        <v>242</v>
      </c>
      <c r="D92" s="32"/>
      <c r="E92" s="32"/>
      <c r="F92" s="33"/>
      <c r="G92" s="33"/>
    </row>
    <row r="93" spans="1:7">
      <c r="A93" s="34"/>
      <c r="B93" s="70">
        <v>1</v>
      </c>
      <c r="C93" s="4" t="s">
        <v>239</v>
      </c>
      <c r="D93" s="32"/>
      <c r="E93" s="32"/>
      <c r="F93" s="33"/>
      <c r="G93" s="33"/>
    </row>
    <row r="94" spans="1:7">
      <c r="A94" s="34"/>
      <c r="B94" s="70">
        <v>1</v>
      </c>
      <c r="C94" s="4" t="s">
        <v>243</v>
      </c>
      <c r="D94" s="32"/>
      <c r="E94" s="32"/>
      <c r="F94" s="33"/>
      <c r="G94" s="33"/>
    </row>
    <row r="95" spans="1:7">
      <c r="A95" s="34"/>
      <c r="B95" s="70">
        <v>1</v>
      </c>
      <c r="C95" s="4" t="s">
        <v>244</v>
      </c>
      <c r="D95" s="32"/>
      <c r="E95" s="32"/>
      <c r="F95" s="33"/>
      <c r="G95" s="33"/>
    </row>
    <row r="96" spans="1:7">
      <c r="A96" s="34"/>
      <c r="B96" s="70">
        <v>1</v>
      </c>
      <c r="C96" s="4" t="s">
        <v>135</v>
      </c>
      <c r="D96" s="32"/>
      <c r="E96" s="32"/>
      <c r="F96" s="33"/>
      <c r="G96" s="33"/>
    </row>
    <row r="97" spans="1:7">
      <c r="A97" s="34"/>
      <c r="B97" s="70">
        <v>1</v>
      </c>
      <c r="C97" s="4" t="s">
        <v>245</v>
      </c>
      <c r="D97" s="32"/>
      <c r="E97" s="32"/>
      <c r="F97" s="33"/>
      <c r="G97" s="33"/>
    </row>
    <row r="98" spans="1:7">
      <c r="A98" s="34"/>
      <c r="B98" s="70">
        <v>1</v>
      </c>
      <c r="C98" s="4" t="s">
        <v>245</v>
      </c>
      <c r="D98" s="32"/>
      <c r="E98" s="32"/>
      <c r="F98" s="33"/>
      <c r="G98" s="33"/>
    </row>
    <row r="99" spans="1:7">
      <c r="A99" s="34"/>
      <c r="B99" s="70">
        <v>1</v>
      </c>
      <c r="C99" s="4" t="s">
        <v>246</v>
      </c>
      <c r="D99" s="32"/>
      <c r="E99" s="32"/>
      <c r="F99" s="33"/>
      <c r="G99" s="33"/>
    </row>
    <row r="100" spans="1:7">
      <c r="A100" s="34"/>
      <c r="B100" s="31">
        <v>2</v>
      </c>
      <c r="C100" s="4" t="s">
        <v>247</v>
      </c>
      <c r="D100" s="32"/>
      <c r="E100" s="32"/>
      <c r="F100" s="33"/>
      <c r="G100" s="33"/>
    </row>
    <row r="101" spans="1:7">
      <c r="A101" s="34"/>
      <c r="B101" s="31">
        <v>1</v>
      </c>
      <c r="C101" s="4" t="s">
        <v>248</v>
      </c>
      <c r="D101" s="32"/>
      <c r="E101" s="32"/>
      <c r="F101" s="33"/>
      <c r="G101" s="33"/>
    </row>
    <row r="102" spans="1:7">
      <c r="A102" s="34"/>
      <c r="B102" s="31">
        <v>2</v>
      </c>
      <c r="C102" s="4" t="s">
        <v>249</v>
      </c>
      <c r="D102" s="32"/>
      <c r="E102" s="32"/>
      <c r="F102" s="33"/>
      <c r="G102" s="33"/>
    </row>
    <row r="103" spans="1:7">
      <c r="A103" s="34"/>
      <c r="B103" s="31">
        <v>1</v>
      </c>
      <c r="C103" s="4" t="s">
        <v>250</v>
      </c>
      <c r="D103" s="32"/>
      <c r="E103" s="32"/>
      <c r="F103" s="33"/>
      <c r="G103" s="33"/>
    </row>
    <row r="104" spans="1:7">
      <c r="A104" s="34"/>
      <c r="B104" s="31">
        <v>1</v>
      </c>
      <c r="C104" s="4" t="s">
        <v>251</v>
      </c>
      <c r="D104" s="32"/>
      <c r="E104" s="32"/>
      <c r="F104" s="33"/>
      <c r="G104" s="33"/>
    </row>
    <row r="105" spans="1:7">
      <c r="A105" s="34"/>
      <c r="B105" s="31">
        <v>1</v>
      </c>
      <c r="C105" s="69" t="s">
        <v>138</v>
      </c>
      <c r="D105" s="32"/>
      <c r="E105" s="32"/>
      <c r="F105" s="33"/>
      <c r="G105" s="33"/>
    </row>
    <row r="106" spans="1:7">
      <c r="A106" s="34"/>
      <c r="B106" s="31">
        <v>1</v>
      </c>
      <c r="C106" s="69" t="s">
        <v>139</v>
      </c>
      <c r="D106" s="32"/>
      <c r="E106" s="32"/>
      <c r="F106" s="33"/>
      <c r="G106" s="33"/>
    </row>
    <row r="107" spans="1:7">
      <c r="A107" s="34"/>
      <c r="B107" s="31">
        <v>4</v>
      </c>
      <c r="C107" s="4" t="s">
        <v>252</v>
      </c>
      <c r="D107" s="32"/>
      <c r="E107" s="32"/>
      <c r="F107" s="33"/>
      <c r="G107" s="33"/>
    </row>
    <row r="108" spans="1:7" ht="15.75">
      <c r="A108" s="34"/>
      <c r="B108" s="82">
        <f>SUM(B83:B107)</f>
        <v>30</v>
      </c>
      <c r="C108" s="32"/>
      <c r="D108" s="32"/>
      <c r="E108" s="32"/>
      <c r="F108" s="33"/>
      <c r="G108" s="33"/>
    </row>
    <row r="109" spans="1:7" ht="15.75">
      <c r="A109" s="34"/>
      <c r="B109" s="83" t="s">
        <v>132</v>
      </c>
      <c r="C109" s="83" t="s">
        <v>238</v>
      </c>
      <c r="D109" s="32"/>
      <c r="E109" s="32"/>
      <c r="F109" s="33"/>
      <c r="G109" s="33"/>
    </row>
    <row r="110" spans="1:7">
      <c r="A110" s="34"/>
      <c r="B110" s="70">
        <v>1</v>
      </c>
      <c r="C110" s="69" t="s">
        <v>141</v>
      </c>
      <c r="D110" s="32"/>
      <c r="E110" s="32"/>
      <c r="F110" s="33"/>
      <c r="G110" s="33"/>
    </row>
    <row r="111" spans="1:7">
      <c r="A111" s="34"/>
      <c r="B111" s="31">
        <v>1</v>
      </c>
      <c r="C111" s="69" t="s">
        <v>253</v>
      </c>
      <c r="D111" s="32"/>
      <c r="E111" s="32"/>
      <c r="F111" s="33"/>
      <c r="G111" s="33"/>
    </row>
    <row r="112" spans="1:7">
      <c r="A112" s="34"/>
      <c r="B112" s="70">
        <v>1</v>
      </c>
      <c r="C112" s="69" t="s">
        <v>157</v>
      </c>
      <c r="D112" s="32"/>
      <c r="E112" s="32"/>
      <c r="F112" s="33"/>
      <c r="G112" s="33"/>
    </row>
    <row r="113" spans="1:7">
      <c r="A113" s="34"/>
      <c r="B113" s="70">
        <v>1</v>
      </c>
      <c r="C113" s="69" t="s">
        <v>159</v>
      </c>
      <c r="D113" s="32"/>
      <c r="E113" s="32"/>
      <c r="F113" s="33"/>
      <c r="G113" s="33"/>
    </row>
    <row r="114" spans="1:7">
      <c r="A114" s="34"/>
      <c r="B114" s="70">
        <v>1</v>
      </c>
      <c r="C114" s="69" t="s">
        <v>163</v>
      </c>
      <c r="D114" s="32"/>
      <c r="E114" s="32"/>
      <c r="F114" s="33"/>
      <c r="G114" s="33"/>
    </row>
    <row r="115" spans="1:7">
      <c r="A115" s="34"/>
      <c r="B115" s="70">
        <v>1</v>
      </c>
      <c r="C115" s="69" t="s">
        <v>164</v>
      </c>
      <c r="D115" s="32"/>
      <c r="E115" s="32"/>
      <c r="F115" s="33"/>
      <c r="G115" s="33"/>
    </row>
    <row r="116" spans="1:7">
      <c r="A116" s="34"/>
      <c r="B116" s="70">
        <v>4</v>
      </c>
      <c r="C116" s="69" t="s">
        <v>166</v>
      </c>
      <c r="D116" s="32"/>
      <c r="E116" s="32"/>
      <c r="F116" s="33"/>
      <c r="G116" s="33"/>
    </row>
    <row r="117" spans="1:7">
      <c r="A117" s="34"/>
      <c r="B117" s="70">
        <v>1</v>
      </c>
      <c r="C117" s="69" t="s">
        <v>170</v>
      </c>
      <c r="D117" s="32"/>
      <c r="E117" s="32"/>
      <c r="F117" s="33"/>
      <c r="G117" s="33"/>
    </row>
    <row r="118" spans="1:7">
      <c r="A118" s="34"/>
      <c r="B118" s="70">
        <v>2</v>
      </c>
      <c r="C118" s="69" t="s">
        <v>171</v>
      </c>
      <c r="D118" s="32"/>
      <c r="E118" s="32"/>
      <c r="F118" s="33"/>
      <c r="G118" s="33"/>
    </row>
    <row r="119" spans="1:7">
      <c r="A119" s="34"/>
      <c r="B119" s="70">
        <v>1</v>
      </c>
      <c r="C119" s="69" t="s">
        <v>146</v>
      </c>
      <c r="D119" s="32"/>
      <c r="E119" s="32"/>
      <c r="F119" s="33"/>
      <c r="G119" s="33"/>
    </row>
    <row r="120" spans="1:7">
      <c r="A120" s="34"/>
      <c r="B120" s="70">
        <v>1</v>
      </c>
      <c r="C120" s="69" t="s">
        <v>147</v>
      </c>
      <c r="D120" s="32"/>
      <c r="E120" s="32"/>
      <c r="F120" s="33"/>
      <c r="G120" s="33"/>
    </row>
    <row r="121" spans="1:7">
      <c r="A121" s="34"/>
      <c r="B121" s="28">
        <v>2</v>
      </c>
      <c r="C121" s="69" t="s">
        <v>154</v>
      </c>
      <c r="D121" s="32"/>
      <c r="E121" s="32"/>
      <c r="F121" s="33"/>
      <c r="G121" s="33"/>
    </row>
    <row r="122" spans="1:7">
      <c r="A122" s="34"/>
      <c r="B122" s="70">
        <v>1</v>
      </c>
      <c r="C122" s="69" t="s">
        <v>155</v>
      </c>
      <c r="D122" s="32"/>
      <c r="E122" s="32"/>
      <c r="F122" s="33"/>
      <c r="G122" s="33"/>
    </row>
    <row r="123" spans="1:7">
      <c r="A123" s="34"/>
      <c r="B123" s="70">
        <v>1</v>
      </c>
      <c r="C123" s="69" t="s">
        <v>165</v>
      </c>
      <c r="D123" s="32"/>
      <c r="E123" s="32"/>
      <c r="F123" s="33"/>
      <c r="G123" s="33"/>
    </row>
    <row r="124" spans="1:7">
      <c r="A124" s="34"/>
      <c r="B124" s="70">
        <v>1</v>
      </c>
      <c r="C124" s="4" t="s">
        <v>254</v>
      </c>
      <c r="D124" s="32"/>
      <c r="E124" s="32"/>
      <c r="F124" s="33"/>
      <c r="G124" s="33"/>
    </row>
    <row r="125" spans="1:7">
      <c r="B125" s="70">
        <v>4</v>
      </c>
      <c r="C125" s="69" t="s">
        <v>168</v>
      </c>
    </row>
    <row r="126" spans="1:7">
      <c r="B126" s="70">
        <v>7</v>
      </c>
      <c r="C126" s="69" t="s">
        <v>255</v>
      </c>
    </row>
    <row r="127" spans="1:7" ht="15.75">
      <c r="B127" s="84">
        <f>SUM(B110:B126)</f>
        <v>31</v>
      </c>
    </row>
    <row r="128" spans="1:7">
      <c r="B128" s="31">
        <v>1</v>
      </c>
      <c r="C128" s="4" t="s">
        <v>172</v>
      </c>
    </row>
    <row r="129" spans="2:3">
      <c r="B129" s="31">
        <v>1</v>
      </c>
      <c r="C129" s="4" t="s">
        <v>173</v>
      </c>
    </row>
    <row r="130" spans="2:3">
      <c r="B130" s="31">
        <v>1</v>
      </c>
      <c r="C130" s="4" t="s">
        <v>174</v>
      </c>
    </row>
    <row r="131" spans="2:3">
      <c r="B131" s="31"/>
      <c r="C131" s="4"/>
    </row>
    <row r="132" spans="2:3">
      <c r="B132" s="31"/>
      <c r="C132" s="4"/>
    </row>
    <row r="139" spans="2:3" ht="16.5" thickBot="1">
      <c r="B139" s="2" t="s">
        <v>278</v>
      </c>
      <c r="C139" s="40"/>
    </row>
    <row r="140" spans="2:3" ht="15.75">
      <c r="C140" s="39"/>
    </row>
    <row r="141" spans="2:3" ht="15.75">
      <c r="C141" s="39"/>
    </row>
    <row r="142" spans="2:3" ht="15.75">
      <c r="C142" s="39"/>
    </row>
    <row r="143" spans="2:3" ht="16.5" thickBot="1">
      <c r="B143" s="2" t="s">
        <v>279</v>
      </c>
      <c r="C143" s="40"/>
    </row>
    <row r="144" spans="2:3" ht="15.75">
      <c r="C144" s="39"/>
    </row>
    <row r="145" spans="2:3" ht="15.75">
      <c r="B145" s="76"/>
      <c r="C145"/>
    </row>
    <row r="146" spans="2:3" ht="15.75">
      <c r="B146" s="76"/>
      <c r="C146"/>
    </row>
    <row r="147" spans="2:3" ht="16.5" thickBot="1">
      <c r="B147" s="2" t="s">
        <v>280</v>
      </c>
      <c r="C147" s="40"/>
    </row>
    <row r="148" spans="2:3" ht="15.75">
      <c r="C148" s="39"/>
    </row>
    <row r="149" spans="2:3">
      <c r="B149" s="41"/>
      <c r="C149" s="42"/>
    </row>
    <row r="150" spans="2:3" ht="16.5" thickBot="1">
      <c r="B150" s="2" t="s">
        <v>281</v>
      </c>
      <c r="C150" s="40"/>
    </row>
    <row r="154" spans="2:3" ht="15.75" thickBot="1">
      <c r="B154" s="2" t="s">
        <v>231</v>
      </c>
      <c r="C154" s="77"/>
    </row>
  </sheetData>
  <mergeCells count="8">
    <mergeCell ref="N8:O9"/>
    <mergeCell ref="B68:C68"/>
    <mergeCell ref="C2:C3"/>
    <mergeCell ref="D2:E2"/>
    <mergeCell ref="C4:C5"/>
    <mergeCell ref="D4:E4"/>
    <mergeCell ref="D5:E5"/>
    <mergeCell ref="A11:B11"/>
  </mergeCells>
  <phoneticPr fontId="7" type="noConversion"/>
  <pageMargins left="0.7" right="0.7" top="0.75" bottom="0.75" header="0.3" footer="0.3"/>
  <pageSetup paperSize="9" scale="47" fitToHeight="0" orientation="portrait" horizontalDpi="360" verticalDpi="36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ACERO</vt:lpstr>
      <vt:lpstr>TITANIO</vt:lpstr>
      <vt:lpstr>ACERO!Área_de_impresión</vt:lpstr>
      <vt:lpstr>TITANIO!Área_de_impresión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LAGUIRRE</cp:lastModifiedBy>
  <cp:lastPrinted>2022-08-08T21:18:40Z</cp:lastPrinted>
  <dcterms:created xsi:type="dcterms:W3CDTF">2022-07-07T19:48:43Z</dcterms:created>
  <dcterms:modified xsi:type="dcterms:W3CDTF">2023-08-11T23:53:45Z</dcterms:modified>
</cp:coreProperties>
</file>