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E9F1D1D5-F474-47A8-B93E-FD5DD31F42D8}" xr6:coauthVersionLast="47" xr6:coauthVersionMax="47" xr10:uidLastSave="{00000000-0000-0000-0000-000000000000}"/>
  <bookViews>
    <workbookView xWindow="-120" yWindow="-120" windowWidth="29040" windowHeight="15840" xr2:uid="{847735A5-E65D-44AB-9DF8-8FAB073BA78E}"/>
  </bookViews>
  <sheets>
    <sheet name="JAIRO" sheetId="1" r:id="rId1"/>
  </sheets>
  <definedNames>
    <definedName name="_xlnm.Print_Area" localSheetId="0">JAIRO!$A$10:$G$78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G26" i="1"/>
  <c r="G27" i="1"/>
  <c r="G28" i="1"/>
  <c r="G29" i="1"/>
  <c r="G31" i="1"/>
  <c r="G32" i="1"/>
  <c r="G33" i="1"/>
  <c r="G25" i="1"/>
  <c r="B74" i="1" l="1"/>
  <c r="B56" i="1"/>
  <c r="G34" i="1" l="1"/>
  <c r="G35" i="1" s="1"/>
  <c r="G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FC9A5DF-9E5A-4725-89FD-F209B8A269A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13F30AC-A6E8-420A-B71B-A5847D445FB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312D594-A665-4044-A16D-5536537E7E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B2ED7189-FAAE-4107-A4DA-97EB2865D8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<sst xmlns="http://schemas.openxmlformats.org/spreadsheetml/2006/main" count="99" uniqueCount="97">
  <si>
    <t>PRECIO UNITARIO</t>
  </si>
  <si>
    <t>PRECIO TOTAL</t>
  </si>
  <si>
    <t>IVA 12%</t>
  </si>
  <si>
    <t>073520400</t>
  </si>
  <si>
    <t>070440400</t>
  </si>
  <si>
    <t>070460400</t>
  </si>
  <si>
    <t>070450400</t>
  </si>
  <si>
    <t>070470400</t>
  </si>
  <si>
    <t>071620000</t>
  </si>
  <si>
    <t>071630000</t>
  </si>
  <si>
    <t>J200435202</t>
  </si>
  <si>
    <t>M190704501</t>
  </si>
  <si>
    <t>F200716301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</si>
  <si>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</si>
  <si>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</si>
  <si>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</si>
  <si>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</si>
  <si>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</si>
  <si>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</si>
  <si>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</si>
  <si>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</si>
  <si>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</si>
  <si>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</si>
  <si>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</si>
  <si>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</si>
  <si>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</si>
  <si>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</si>
  <si>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</si>
  <si>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</si>
  <si>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</si>
  <si>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M190704601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</si>
  <si>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</si>
  <si>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</si>
  <si>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</si>
  <si>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</si>
  <si>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</si>
  <si>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</si>
  <si>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</si>
  <si>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</si>
  <si>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</si>
  <si>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</si>
  <si>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</si>
  <si>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</si>
  <si>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</si>
  <si>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</si>
  <si>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</si>
  <si>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</si>
  <si>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</si>
  <si>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</si>
  <si>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</si>
  <si>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</si>
  <si>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</si>
  <si>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</si>
  <si>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</si>
  <si>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</si>
  <si>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</si>
  <si>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</si>
  <si>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</si>
  <si>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</si>
  <si>
    <t>CLAVO ELASTICO (TEN) 1.5*400mm TITANIO</t>
  </si>
  <si>
    <t>J2202810</t>
  </si>
  <si>
    <t>CLAVO ELASTICO (TEN) 2.0*400mm TITANIO</t>
  </si>
  <si>
    <t>J2202812</t>
  </si>
  <si>
    <t>CLAVO ELASTICO (TEN) 2.5*400mm TITANIO</t>
  </si>
  <si>
    <t>CLAVO ELASTICO (TEN) 3.0 *400 MM TITANIO</t>
  </si>
  <si>
    <t>CLAVO ELASTICO (TEN) 3.5 *400 MM TITANIO</t>
  </si>
  <si>
    <t>M180704502</t>
  </si>
  <si>
    <t>CLAVO ELASTICO (TEN) 4.0 *400 MM TITANIO</t>
  </si>
  <si>
    <t>K180716201</t>
  </si>
  <si>
    <t>REGLETA F TOOL</t>
  </si>
  <si>
    <t>TAPON PARA CLAVO TEN 2.0/2.5</t>
  </si>
  <si>
    <t>TAPON PARA CLAVO TEN2.0/3.5/4.0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</si>
  <si>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</si>
  <si>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</si>
  <si>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</si>
  <si>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</si>
  <si>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</si>
  <si>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</si>
  <si>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</si>
  <si>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</si>
  <si>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</si>
  <si>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</si>
  <si>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</si>
  <si>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</si>
  <si>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</si>
  <si>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</si>
  <si>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</si>
  <si>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</si>
  <si>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</si>
  <si>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</si>
  <si>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</si>
  <si>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</si>
  <si>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H2204434</t>
  </si>
  <si>
    <t xml:space="preserve">ENTREGADO 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</si>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</sst>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6" fillId="0" borderId="3" xfId="0" applyFont="1" applyBorder="1"/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167" fontId="2" fillId="0" borderId="0" xfId="1" applyNumberFormat="1" applyFont="1" applyAlignment="1">
      <alignment wrapText="1"/>
    </xf>
    <xf numFmtId="167" fontId="2" fillId="0" borderId="1" xfId="3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7" fontId="3" fillId="0" borderId="1" xfId="2" applyNumberFormat="1" applyFont="1" applyBorder="1" applyAlignment="1"/>
    <xf numFmtId="167" fontId="3" fillId="0" borderId="1" xfId="2" applyNumberFormat="1" applyFont="1" applyFill="1" applyBorder="1" applyAlignment="1"/>
    <xf numFmtId="0" fontId="4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5" fontId="3" fillId="0" borderId="0" xfId="2" applyFont="1" applyBorder="1" applyAlignment="1"/>
    <xf numFmtId="0" fontId="14" fillId="0" borderId="0" xfId="0" applyFont="1"/>
    <xf numFmtId="0" fontId="3" fillId="0" borderId="3" xfId="1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6" fillId="0" borderId="7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168" fontId="9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76FEAD-77CA-4D3D-B3B0-6720BA1F3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2:O95"/>
  <sheetViews>
    <sheetView showGridLines="0" tabSelected="1" topLeftCell="A15" zoomScale="70" zoomScaleNormal="70" workbookViewId="0">
      <selection activeCell="A26" sqref="A26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7" customWidth="1"/>
    <col min="4" max="4" width="23.42578125" style="7" bestFit="1" customWidth="1"/>
    <col min="5" max="5" width="19.7109375" style="7" bestFit="1" customWidth="1"/>
    <col min="6" max="6" width="17" style="1" customWidth="1"/>
    <col min="7" max="7" width="17.28515625" style="1" customWidth="1"/>
    <col min="8" max="8" width="11.42578125" style="1"/>
    <col min="9" max="9" width="12.42578125" style="1" bestFit="1" customWidth="1"/>
    <col min="10" max="10" width="13.42578125" style="1" bestFit="1" customWidth="1"/>
    <col min="11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2" spans="1:15" ht="20.100000000000001" customHeight="1" thickBot="1" x14ac:dyDescent="0.25">
      <c r="A2" s="13"/>
      <c r="B2" s="11"/>
      <c r="C2" s="12"/>
      <c r="D2" s="12"/>
      <c r="E2" s="12"/>
    </row>
    <row r="3" spans="1:15" ht="20.100000000000001" customHeight="1" thickBot="1" x14ac:dyDescent="0.3">
      <c r="A3" s="50"/>
      <c r="B3" s="51"/>
      <c r="C3" s="68" t="s">
        <v>72</v>
      </c>
      <c r="D3" s="70" t="s">
        <v>73</v>
      </c>
      <c r="E3" s="71"/>
    </row>
    <row r="4" spans="1:15" ht="20.100000000000001" customHeight="1" thickBot="1" x14ac:dyDescent="0.3">
      <c r="A4" s="52"/>
      <c r="B4" s="53"/>
      <c r="C4" s="69"/>
      <c r="D4" s="54" t="s">
        <v>74</v>
      </c>
      <c r="E4" s="55"/>
    </row>
    <row r="5" spans="1:15" ht="20.100000000000001" customHeight="1" thickBot="1" x14ac:dyDescent="0.3">
      <c r="A5" s="52"/>
      <c r="B5" s="53"/>
      <c r="C5" s="72" t="s">
        <v>75</v>
      </c>
      <c r="D5" s="74" t="s">
        <v>76</v>
      </c>
      <c r="E5" s="75"/>
    </row>
    <row r="6" spans="1:15" ht="20.100000000000001" customHeight="1" thickBot="1" x14ac:dyDescent="0.3">
      <c r="A6" s="56"/>
      <c r="B6" s="57"/>
      <c r="C6" s="73"/>
      <c r="D6" s="76" t="s">
        <v>77</v>
      </c>
      <c r="E6" s="77"/>
    </row>
    <row r="7" spans="1:15" ht="20.100000000000001" customHeight="1" x14ac:dyDescent="0.25">
      <c r="A7" s="26"/>
      <c r="B7" s="26"/>
      <c r="C7" s="26"/>
      <c r="D7" s="26"/>
      <c r="E7" s="26"/>
    </row>
    <row r="8" spans="1:15" ht="20.100000000000001" customHeight="1" x14ac:dyDescent="0.2">
      <c r="A8" s="28" t="s">
        <v>13</v>
      </c>
      <c r="B8" s="28"/>
      <c r="C8" s="58">
        <f ca="1">NOW()</f>
        <v>45127.821087731485</v>
      </c>
      <c r="D8" s="28" t="s">
        <v>14</v>
      </c>
      <c r="E8" s="59">
        <v>20230300116</v>
      </c>
    </row>
    <row r="9" spans="1:15" ht="20.100000000000001" customHeight="1" x14ac:dyDescent="0.25">
      <c r="A9" s="17"/>
      <c r="B9" s="17"/>
      <c r="C9" s="17"/>
      <c r="D9" s="17"/>
      <c r="E9" s="17"/>
    </row>
    <row r="10" spans="1:15" s="13" customFormat="1" ht="20.100000000000001" customHeight="1" x14ac:dyDescent="0.2">
      <c r="A10" s="28" t="s">
        <v>15</v>
      </c>
      <c r="B10" s="28"/>
      <c r="C10" s="60" t="s">
        <v>78</v>
      </c>
      <c r="D10" s="30" t="s">
        <v>16</v>
      </c>
      <c r="E10" s="61" t="s">
        <v>79</v>
      </c>
      <c r="F10" s="29"/>
      <c r="G10" s="29"/>
      <c r="N10" s="27"/>
      <c r="O10" s="27"/>
    </row>
    <row r="11" spans="1:15" s="13" customFormat="1" ht="20.100000000000001" customHeight="1" x14ac:dyDescent="0.25">
      <c r="A11" s="17"/>
      <c r="B11" s="17"/>
      <c r="C11" s="17"/>
      <c r="D11" s="17"/>
      <c r="E11" s="17"/>
      <c r="F11" s="17"/>
      <c r="G11" s="10"/>
      <c r="N11" s="27"/>
      <c r="O11" s="27"/>
    </row>
    <row r="12" spans="1:15" s="13" customFormat="1" ht="20.100000000000001" customHeight="1" x14ac:dyDescent="0.2">
      <c r="A12" s="64" t="s">
        <v>80</v>
      </c>
      <c r="B12" s="65"/>
      <c r="C12" s="23" t="s">
        <v>81</v>
      </c>
      <c r="D12" s="30" t="s">
        <v>82</v>
      </c>
      <c r="E12" s="62" t="s">
        <v>83</v>
      </c>
      <c r="F12" s="31"/>
      <c r="G12" s="31"/>
      <c r="N12" s="27"/>
      <c r="O12" s="27"/>
    </row>
    <row r="13" spans="1:15" s="13" customFormat="1" ht="20.100000000000001" customHeight="1" x14ac:dyDescent="0.25">
      <c r="A13" s="17"/>
      <c r="B13" s="17"/>
      <c r="C13" s="17"/>
      <c r="D13" s="17"/>
      <c r="E13" s="17"/>
      <c r="F13" s="17"/>
      <c r="G13" s="10"/>
      <c r="N13" s="27"/>
      <c r="O13" s="27"/>
    </row>
    <row r="14" spans="1:15" s="13" customFormat="1" ht="20.100000000000001" customHeight="1" x14ac:dyDescent="0.2">
      <c r="A14" s="28" t="s">
        <v>17</v>
      </c>
      <c r="B14" s="28"/>
      <c r="C14" s="24" t="s">
        <v>84</v>
      </c>
      <c r="D14" s="30" t="s">
        <v>18</v>
      </c>
      <c r="E14" s="23" t="s">
        <v>85</v>
      </c>
      <c r="F14" s="18"/>
      <c r="G14" s="18"/>
      <c r="N14" s="27"/>
      <c r="O14" s="27"/>
    </row>
    <row r="15" spans="1:15" s="13" customFormat="1" ht="20.100000000000001" customHeight="1" x14ac:dyDescent="0.25">
      <c r="A15" s="17"/>
      <c r="B15" s="17"/>
      <c r="C15" s="17"/>
      <c r="D15" s="17"/>
      <c r="E15" s="17"/>
      <c r="F15" s="17"/>
      <c r="G15" s="10"/>
      <c r="N15" s="32"/>
      <c r="O15" s="32"/>
    </row>
    <row r="16" spans="1:15" s="13" customFormat="1" ht="20.100000000000001" customHeight="1" x14ac:dyDescent="0.2">
      <c r="A16" s="28" t="s">
        <v>19</v>
      </c>
      <c r="B16" s="28"/>
      <c r="C16" s="39">
        <v>44993</v>
      </c>
      <c r="D16" s="30" t="s">
        <v>20</v>
      </c>
      <c r="E16" s="33" t="s">
        <v>86</v>
      </c>
      <c r="F16" s="34"/>
      <c r="G16" s="34"/>
      <c r="N16" s="32"/>
      <c r="O16" s="32"/>
    </row>
    <row r="17" spans="1:15" s="13" customFormat="1" ht="20.100000000000001" customHeight="1" x14ac:dyDescent="0.25">
      <c r="A17" s="17"/>
      <c r="B17" s="17"/>
      <c r="C17" s="17"/>
      <c r="D17" s="17"/>
      <c r="E17" s="17"/>
      <c r="F17" s="17"/>
      <c r="G17" s="16"/>
      <c r="N17" s="35"/>
      <c r="O17" s="35"/>
    </row>
    <row r="18" spans="1:15" s="13" customFormat="1" ht="20.100000000000001" customHeight="1" x14ac:dyDescent="0.2">
      <c r="A18" s="28" t="s">
        <v>21</v>
      </c>
      <c r="B18" s="28"/>
      <c r="C18" s="23" t="s">
        <v>87</v>
      </c>
      <c r="D18" s="18"/>
      <c r="E18" s="36"/>
      <c r="F18" s="36"/>
      <c r="G18" s="18"/>
      <c r="N18" s="35"/>
      <c r="O18" s="35"/>
    </row>
    <row r="19" spans="1:15" s="13" customFormat="1" ht="20.100000000000001" customHeight="1" x14ac:dyDescent="0.25">
      <c r="A19" s="17"/>
      <c r="B19" s="17"/>
      <c r="C19" s="17"/>
      <c r="D19" s="17"/>
      <c r="E19" s="17"/>
      <c r="F19" s="17"/>
      <c r="G19" s="16"/>
      <c r="N19" s="35"/>
      <c r="O19" s="35"/>
    </row>
    <row r="20" spans="1:15" s="13" customFormat="1" ht="20.100000000000001" customHeight="1" x14ac:dyDescent="0.2">
      <c r="A20" s="28" t="s">
        <v>22</v>
      </c>
      <c r="B20" s="28"/>
      <c r="C20" s="23" t="s">
        <v>88</v>
      </c>
      <c r="D20" s="30" t="s">
        <v>89</v>
      </c>
      <c r="E20" s="33" t="s">
        <v>90</v>
      </c>
      <c r="F20" s="36"/>
      <c r="G20" s="18"/>
      <c r="N20" s="35"/>
      <c r="O20" s="35"/>
    </row>
    <row r="21" spans="1:15" s="13" customFormat="1" ht="20.100000000000001" customHeight="1" x14ac:dyDescent="0.25">
      <c r="A21" s="17"/>
      <c r="B21" s="17"/>
      <c r="C21" s="17"/>
      <c r="D21" s="17"/>
      <c r="E21" s="17"/>
      <c r="F21" s="17"/>
      <c r="G21" s="16"/>
      <c r="N21" s="37"/>
      <c r="O21" s="37"/>
    </row>
    <row r="22" spans="1:15" s="13" customFormat="1" ht="20.100000000000001" customHeight="1" x14ac:dyDescent="0.2">
      <c r="A22" s="28" t="s">
        <v>91</v>
      </c>
      <c r="B22" s="28"/>
      <c r="C22" s="63"/>
      <c r="D22" s="29"/>
      <c r="E22" s="38"/>
      <c r="F22" s="38"/>
      <c r="G22" s="22"/>
      <c r="N22" s="37"/>
      <c r="O22" s="37"/>
    </row>
    <row r="23" spans="1:15" s="13" customFormat="1" ht="20.100000000000001" customHeight="1" x14ac:dyDescent="0.2">
      <c r="A23" s="10"/>
      <c r="B23" s="19"/>
      <c r="C23" s="10"/>
      <c r="D23" s="10"/>
      <c r="E23" s="10"/>
      <c r="F23" s="10"/>
      <c r="G23" s="10"/>
      <c r="N23" s="37"/>
      <c r="O23" s="37"/>
    </row>
    <row r="24" spans="1:15" s="13" customFormat="1" ht="30" customHeight="1" x14ac:dyDescent="0.2">
      <c r="A24" s="20" t="s">
        <v>24</v>
      </c>
      <c r="B24" s="20" t="s">
        <v>26</v>
      </c>
      <c r="C24" s="20" t="s">
        <v>25</v>
      </c>
      <c r="D24" s="20" t="s">
        <v>23</v>
      </c>
      <c r="E24" s="20" t="s">
        <v>29</v>
      </c>
      <c r="F24" s="21" t="s">
        <v>0</v>
      </c>
      <c r="G24" s="21" t="s">
        <v>1</v>
      </c>
      <c r="N24" s="37"/>
      <c r="O24" s="37"/>
    </row>
    <row r="25" spans="1:15" s="13" customFormat="1" ht="19.899999999999999" customHeight="1" x14ac:dyDescent="0.2">
      <c r="A25" s="42" t="s">
        <v>3</v>
      </c>
      <c r="B25" s="9" t="s">
        <v>10</v>
      </c>
      <c r="C25" s="4" t="s">
        <v>59</v>
      </c>
      <c r="D25" s="3">
        <v>2</v>
      </c>
      <c r="E25" s="4"/>
      <c r="F25" s="43">
        <v>60</v>
      </c>
      <c r="G25" s="44">
        <f>D25*F25</f>
        <v>120</v>
      </c>
      <c r="N25" s="37"/>
      <c r="O25" s="37"/>
    </row>
    <row r="26" spans="1:15" ht="20.100000000000001" customHeight="1" x14ac:dyDescent="0.2">
      <c r="A26" s="45">
        <v>70430400</v>
      </c>
      <c r="B26" s="9" t="s">
        <v>60</v>
      </c>
      <c r="C26" s="4" t="s">
        <v>61</v>
      </c>
      <c r="D26" s="3">
        <v>2</v>
      </c>
      <c r="E26" s="4"/>
      <c r="F26" s="44">
        <v>180</v>
      </c>
      <c r="G26" s="44">
        <f t="shared" ref="G26:G33" si="0">D26*F26</f>
        <v>360</v>
      </c>
      <c r="I26" s="13"/>
      <c r="J26" s="13"/>
      <c r="K26" s="13"/>
      <c r="L26" s="13"/>
      <c r="M26" s="13"/>
      <c r="N26" s="37"/>
    </row>
    <row r="27" spans="1:15" ht="20.100000000000001" customHeight="1" x14ac:dyDescent="0.2">
      <c r="A27" s="42" t="s">
        <v>4</v>
      </c>
      <c r="B27" s="9" t="s">
        <v>62</v>
      </c>
      <c r="C27" s="4" t="s">
        <v>63</v>
      </c>
      <c r="D27" s="3">
        <v>2</v>
      </c>
      <c r="E27" s="4"/>
      <c r="F27" s="44">
        <v>180</v>
      </c>
      <c r="G27" s="44">
        <f t="shared" si="0"/>
        <v>360</v>
      </c>
      <c r="I27" s="13"/>
      <c r="J27" s="13"/>
      <c r="K27" s="13"/>
      <c r="L27" s="13"/>
      <c r="M27" s="13"/>
      <c r="N27" s="37"/>
    </row>
    <row r="28" spans="1:15" ht="20.100000000000001" customHeight="1" x14ac:dyDescent="0.2">
      <c r="A28" s="45" t="s">
        <v>6</v>
      </c>
      <c r="B28" s="9" t="s">
        <v>11</v>
      </c>
      <c r="C28" s="4" t="s">
        <v>64</v>
      </c>
      <c r="D28" s="3">
        <v>2</v>
      </c>
      <c r="E28" s="4"/>
      <c r="F28" s="44">
        <v>180</v>
      </c>
      <c r="G28" s="44">
        <f t="shared" si="0"/>
        <v>360</v>
      </c>
      <c r="I28" s="13"/>
      <c r="J28" s="13"/>
      <c r="K28" s="13"/>
      <c r="L28" s="13"/>
      <c r="M28" s="13"/>
      <c r="N28" s="37"/>
    </row>
    <row r="29" spans="1:15" ht="20.100000000000001" customHeight="1" x14ac:dyDescent="0.2">
      <c r="A29" s="42" t="s">
        <v>5</v>
      </c>
      <c r="B29" s="9" t="s">
        <v>30</v>
      </c>
      <c r="C29" s="4" t="s">
        <v>65</v>
      </c>
      <c r="D29" s="3">
        <v>1</v>
      </c>
      <c r="E29" s="4"/>
      <c r="F29" s="44">
        <v>180</v>
      </c>
      <c r="G29" s="44">
        <f t="shared" si="0"/>
        <v>180</v>
      </c>
      <c r="I29" s="13"/>
      <c r="J29" s="13"/>
      <c r="K29" s="13"/>
      <c r="L29" s="13"/>
      <c r="M29" s="13"/>
      <c r="N29" s="37"/>
    </row>
    <row r="30" spans="1:15" ht="20.100000000000001" customHeight="1" x14ac:dyDescent="0.2">
      <c r="A30" s="42" t="s">
        <v>5</v>
      </c>
      <c r="B30" s="9" t="s">
        <v>92</v>
      </c>
      <c r="C30" s="4" t="s">
        <v>65</v>
      </c>
      <c r="D30" s="3">
        <v>1</v>
      </c>
      <c r="E30" s="4"/>
      <c r="F30" s="44"/>
      <c r="G30" s="44"/>
      <c r="I30" s="13"/>
      <c r="J30" s="13"/>
      <c r="K30" s="13"/>
      <c r="L30" s="13"/>
      <c r="M30" s="13"/>
      <c r="N30" s="37"/>
    </row>
    <row r="31" spans="1:15" ht="20.100000000000001" customHeight="1" x14ac:dyDescent="0.2">
      <c r="A31" s="42" t="s">
        <v>7</v>
      </c>
      <c r="B31" s="9" t="s">
        <v>66</v>
      </c>
      <c r="C31" s="4" t="s">
        <v>67</v>
      </c>
      <c r="D31" s="3">
        <v>2</v>
      </c>
      <c r="E31" s="4"/>
      <c r="F31" s="44">
        <v>180</v>
      </c>
      <c r="G31" s="44">
        <f t="shared" si="0"/>
        <v>360</v>
      </c>
      <c r="I31" s="13"/>
      <c r="J31" s="13"/>
      <c r="K31" s="13"/>
      <c r="L31" s="13"/>
      <c r="M31" s="13"/>
      <c r="N31" s="37"/>
    </row>
    <row r="32" spans="1:15" ht="19.149999999999999" customHeight="1" x14ac:dyDescent="0.2">
      <c r="A32" s="45" t="s">
        <v>8</v>
      </c>
      <c r="B32" s="9" t="s">
        <v>68</v>
      </c>
      <c r="C32" s="4" t="s">
        <v>70</v>
      </c>
      <c r="D32" s="3">
        <v>4</v>
      </c>
      <c r="E32" s="4"/>
      <c r="F32" s="44">
        <v>180</v>
      </c>
      <c r="G32" s="44">
        <f t="shared" si="0"/>
        <v>720</v>
      </c>
      <c r="I32" s="13"/>
      <c r="J32" s="13"/>
      <c r="K32" s="13"/>
      <c r="L32" s="13"/>
      <c r="M32" s="13"/>
      <c r="N32" s="37"/>
    </row>
    <row r="33" spans="1:14" ht="19.899999999999999" customHeight="1" x14ac:dyDescent="0.2">
      <c r="A33" s="45" t="s">
        <v>9</v>
      </c>
      <c r="B33" s="9" t="s">
        <v>12</v>
      </c>
      <c r="C33" s="4" t="s">
        <v>71</v>
      </c>
      <c r="D33" s="3">
        <v>4</v>
      </c>
      <c r="E33" s="4"/>
      <c r="F33" s="43">
        <v>60</v>
      </c>
      <c r="G33" s="44">
        <f t="shared" si="0"/>
        <v>240</v>
      </c>
      <c r="I33" s="13"/>
      <c r="J33" s="13"/>
      <c r="K33" s="13"/>
      <c r="L33" s="13"/>
      <c r="M33" s="13"/>
      <c r="N33" s="37"/>
    </row>
    <row r="34" spans="1:14" ht="15.75" x14ac:dyDescent="0.25">
      <c r="B34" s="46"/>
      <c r="F34" s="40" t="s">
        <v>27</v>
      </c>
      <c r="G34" s="41">
        <f>SUM(G26:G33)</f>
        <v>2580</v>
      </c>
    </row>
    <row r="35" spans="1:14" ht="15.75" x14ac:dyDescent="0.25">
      <c r="B35" s="46"/>
      <c r="F35" s="40" t="s">
        <v>2</v>
      </c>
      <c r="G35" s="41">
        <f>+G34*0.12</f>
        <v>309.59999999999997</v>
      </c>
    </row>
    <row r="36" spans="1:14" ht="15.75" x14ac:dyDescent="0.25">
      <c r="B36" s="46"/>
      <c r="F36" s="40" t="s">
        <v>28</v>
      </c>
      <c r="G36" s="41">
        <f>+G34+G35</f>
        <v>2889.6</v>
      </c>
    </row>
    <row r="37" spans="1:14" ht="15" x14ac:dyDescent="0.2">
      <c r="B37" s="46"/>
      <c r="F37" s="47"/>
      <c r="G37" s="47"/>
    </row>
    <row r="38" spans="1:14" ht="20.100000000000001" customHeight="1" x14ac:dyDescent="0.25">
      <c r="B38" s="67"/>
      <c r="C38" s="67"/>
      <c r="D38" s="8"/>
      <c r="E38" s="8"/>
    </row>
    <row r="39" spans="1:14" ht="20.100000000000001" customHeight="1" x14ac:dyDescent="0.25">
      <c r="B39" s="8"/>
      <c r="C39" s="8"/>
      <c r="D39" s="8"/>
      <c r="E39" s="8"/>
    </row>
    <row r="40" spans="1:14" ht="20.100000000000001" customHeight="1" x14ac:dyDescent="0.25">
      <c r="B40" s="8"/>
      <c r="C40" s="2"/>
      <c r="D40" s="2"/>
      <c r="E40" s="2"/>
    </row>
    <row r="41" spans="1:14" ht="20.100000000000001" customHeight="1" x14ac:dyDescent="0.25">
      <c r="B41" s="8"/>
      <c r="C41" s="2"/>
      <c r="D41" s="2"/>
      <c r="E41" s="2"/>
    </row>
    <row r="42" spans="1:14" ht="20.100000000000001" customHeight="1" x14ac:dyDescent="0.25">
      <c r="B42" s="8"/>
      <c r="C42" s="2"/>
      <c r="D42" s="2"/>
      <c r="E42" s="2"/>
    </row>
    <row r="43" spans="1:14" ht="20.100000000000001" customHeight="1" x14ac:dyDescent="0.25">
      <c r="B43" s="8"/>
      <c r="C43" s="2"/>
      <c r="D43" s="2"/>
      <c r="E43" s="2"/>
    </row>
    <row r="44" spans="1:14" ht="20.100000000000001" customHeight="1" x14ac:dyDescent="0.25">
      <c r="B44" s="66" t="s">
        <v>31</v>
      </c>
      <c r="C44" s="66"/>
      <c r="D44" s="2"/>
      <c r="E44" s="2"/>
    </row>
    <row r="45" spans="1:14" ht="20.100000000000001" customHeight="1" x14ac:dyDescent="0.25">
      <c r="B45" s="5"/>
      <c r="C45" s="5" t="s">
        <v>32</v>
      </c>
      <c r="D45" s="2"/>
      <c r="E45" s="2"/>
    </row>
    <row r="46" spans="1:14" ht="20.100000000000001" customHeight="1" x14ac:dyDescent="0.2">
      <c r="B46" s="3">
        <v>2</v>
      </c>
      <c r="C46" s="6" t="s">
        <v>33</v>
      </c>
      <c r="D46" s="2"/>
      <c r="E46" s="2"/>
    </row>
    <row r="47" spans="1:14" ht="20.100000000000001" customHeight="1" x14ac:dyDescent="0.2">
      <c r="B47" s="3">
        <v>1</v>
      </c>
      <c r="C47" s="6" t="s">
        <v>34</v>
      </c>
      <c r="D47" s="2"/>
      <c r="E47" s="2"/>
    </row>
    <row r="48" spans="1:14" ht="20.100000000000001" customHeight="1" x14ac:dyDescent="0.2">
      <c r="B48" s="3">
        <v>1</v>
      </c>
      <c r="C48" s="6" t="s">
        <v>35</v>
      </c>
      <c r="D48" s="2"/>
      <c r="E48" s="2"/>
    </row>
    <row r="49" spans="2:5" ht="20.100000000000001" customHeight="1" x14ac:dyDescent="0.2">
      <c r="B49" s="3">
        <v>1</v>
      </c>
      <c r="C49" s="6" t="s">
        <v>36</v>
      </c>
      <c r="D49" s="2"/>
      <c r="E49" s="2"/>
    </row>
    <row r="50" spans="2:5" ht="20.100000000000001" customHeight="1" x14ac:dyDescent="0.2">
      <c r="B50" s="3">
        <v>1</v>
      </c>
      <c r="C50" s="6" t="s">
        <v>37</v>
      </c>
      <c r="D50" s="2"/>
      <c r="E50" s="2"/>
    </row>
    <row r="51" spans="2:5" ht="20.100000000000001" customHeight="1" x14ac:dyDescent="0.25">
      <c r="B51" s="3">
        <v>1</v>
      </c>
      <c r="C51" s="6" t="s">
        <v>38</v>
      </c>
      <c r="D51" s="8"/>
      <c r="E51" s="8"/>
    </row>
    <row r="52" spans="2:5" ht="20.100000000000001" customHeight="1" x14ac:dyDescent="0.2">
      <c r="B52" s="3">
        <v>1</v>
      </c>
      <c r="C52" s="6" t="s">
        <v>39</v>
      </c>
      <c r="D52" s="2"/>
      <c r="E52" s="2"/>
    </row>
    <row r="53" spans="2:5" ht="20.100000000000001" customHeight="1" x14ac:dyDescent="0.2">
      <c r="B53" s="3">
        <v>1</v>
      </c>
      <c r="C53" s="6" t="s">
        <v>40</v>
      </c>
      <c r="D53" s="2"/>
      <c r="E53" s="2"/>
    </row>
    <row r="54" spans="2:5" ht="20.100000000000001" customHeight="1" x14ac:dyDescent="0.2">
      <c r="B54" s="3">
        <v>1</v>
      </c>
      <c r="C54" s="6" t="s">
        <v>41</v>
      </c>
      <c r="D54" s="2"/>
      <c r="E54" s="2"/>
    </row>
    <row r="55" spans="2:5" ht="20.100000000000001" customHeight="1" x14ac:dyDescent="0.2">
      <c r="B55" s="3">
        <v>1</v>
      </c>
      <c r="C55" s="6" t="s">
        <v>42</v>
      </c>
      <c r="D55" s="2"/>
      <c r="E55" s="2"/>
    </row>
    <row r="56" spans="2:5" ht="20.100000000000001" customHeight="1" x14ac:dyDescent="0.25">
      <c r="B56" s="5">
        <f>SUM(B46:B55)</f>
        <v>11</v>
      </c>
      <c r="C56" s="6"/>
      <c r="D56" s="2"/>
      <c r="E56" s="2"/>
    </row>
    <row r="57" spans="2:5" ht="20.100000000000001" customHeight="1" x14ac:dyDescent="0.2">
      <c r="B57" s="3"/>
      <c r="C57" s="6"/>
      <c r="D57" s="2"/>
      <c r="E57" s="2"/>
    </row>
    <row r="58" spans="2:5" ht="20.100000000000001" customHeight="1" x14ac:dyDescent="0.25">
      <c r="B58" s="3"/>
      <c r="C58" s="5" t="s">
        <v>43</v>
      </c>
      <c r="D58" s="2"/>
      <c r="E58" s="2"/>
    </row>
    <row r="59" spans="2:5" ht="20.100000000000001" customHeight="1" x14ac:dyDescent="0.2">
      <c r="B59" s="3">
        <v>1</v>
      </c>
      <c r="C59" s="6" t="s">
        <v>44</v>
      </c>
      <c r="D59" s="2"/>
      <c r="E59" s="2"/>
    </row>
    <row r="60" spans="2:5" ht="20.100000000000001" customHeight="1" x14ac:dyDescent="0.2">
      <c r="B60" s="3">
        <v>1</v>
      </c>
      <c r="C60" s="6" t="s">
        <v>45</v>
      </c>
      <c r="D60" s="2"/>
      <c r="E60" s="2"/>
    </row>
    <row r="61" spans="2:5" ht="20.100000000000001" customHeight="1" x14ac:dyDescent="0.2">
      <c r="B61" s="3">
        <v>1</v>
      </c>
      <c r="C61" s="6" t="s">
        <v>46</v>
      </c>
    </row>
    <row r="62" spans="2:5" ht="20.100000000000001" customHeight="1" x14ac:dyDescent="0.2">
      <c r="B62" s="3">
        <v>3</v>
      </c>
      <c r="C62" s="6" t="s">
        <v>47</v>
      </c>
    </row>
    <row r="63" spans="2:5" ht="20.100000000000001" customHeight="1" x14ac:dyDescent="0.2">
      <c r="B63" s="3">
        <v>1</v>
      </c>
      <c r="C63" s="6" t="s">
        <v>69</v>
      </c>
    </row>
    <row r="64" spans="2:5" ht="20.100000000000001" customHeight="1" x14ac:dyDescent="0.2">
      <c r="B64" s="3">
        <v>2</v>
      </c>
      <c r="C64" s="6" t="s">
        <v>48</v>
      </c>
    </row>
    <row r="65" spans="1:8" ht="20.100000000000001" customHeight="1" x14ac:dyDescent="0.2">
      <c r="B65" s="3">
        <v>1</v>
      </c>
      <c r="C65" s="6" t="s">
        <v>49</v>
      </c>
    </row>
    <row r="66" spans="1:8" s="10" customFormat="1" ht="20.100000000000001" customHeight="1" x14ac:dyDescent="0.2">
      <c r="B66" s="3">
        <v>1</v>
      </c>
      <c r="C66" s="6" t="s">
        <v>50</v>
      </c>
    </row>
    <row r="67" spans="1:8" s="14" customFormat="1" ht="15.75" x14ac:dyDescent="0.25">
      <c r="B67" s="3">
        <v>1</v>
      </c>
      <c r="C67" s="6" t="s">
        <v>51</v>
      </c>
    </row>
    <row r="68" spans="1:8" s="14" customFormat="1" ht="15.75" x14ac:dyDescent="0.25">
      <c r="B68" s="3">
        <v>1</v>
      </c>
      <c r="C68" s="6" t="s">
        <v>52</v>
      </c>
      <c r="H68" s="15"/>
    </row>
    <row r="69" spans="1:8" s="14" customFormat="1" ht="15.75" x14ac:dyDescent="0.25">
      <c r="B69" s="3">
        <v>1</v>
      </c>
      <c r="C69" s="6" t="s">
        <v>53</v>
      </c>
      <c r="H69" s="15"/>
    </row>
    <row r="70" spans="1:8" s="14" customFormat="1" ht="15.75" x14ac:dyDescent="0.25">
      <c r="B70" s="3">
        <v>1</v>
      </c>
      <c r="C70" s="6" t="s">
        <v>54</v>
      </c>
      <c r="H70" s="15"/>
    </row>
    <row r="71" spans="1:8" s="14" customFormat="1" ht="15.75" x14ac:dyDescent="0.25">
      <c r="B71" s="3">
        <v>1</v>
      </c>
      <c r="C71" s="6" t="s">
        <v>55</v>
      </c>
      <c r="H71" s="15"/>
    </row>
    <row r="72" spans="1:8" s="14" customFormat="1" ht="15.75" x14ac:dyDescent="0.25">
      <c r="B72" s="3">
        <v>1</v>
      </c>
      <c r="C72" s="6" t="s">
        <v>56</v>
      </c>
      <c r="H72" s="15"/>
    </row>
    <row r="73" spans="1:8" customFormat="1" ht="15.75" x14ac:dyDescent="0.25">
      <c r="B73" s="3">
        <v>1</v>
      </c>
      <c r="C73" s="6" t="s">
        <v>57</v>
      </c>
    </row>
    <row r="74" spans="1:8" customFormat="1" ht="15.75" x14ac:dyDescent="0.25">
      <c r="B74" s="5">
        <f>SUM(B59:B73)</f>
        <v>18</v>
      </c>
      <c r="C74" s="5"/>
    </row>
    <row r="75" spans="1:8" s="14" customFormat="1" ht="15.75" x14ac:dyDescent="0.25">
      <c r="H75" s="15"/>
    </row>
    <row r="76" spans="1:8" s="14" customFormat="1" ht="15.75" x14ac:dyDescent="0.25">
      <c r="H76" s="15"/>
    </row>
    <row r="77" spans="1:8" ht="20.100000000000001" customHeight="1" x14ac:dyDescent="0.2">
      <c r="A77" s="2"/>
      <c r="D77" s="1"/>
      <c r="E77" s="1"/>
    </row>
    <row r="78" spans="1:8" ht="20.100000000000001" customHeight="1" x14ac:dyDescent="0.25">
      <c r="A78" s="14"/>
      <c r="B78" s="14"/>
      <c r="C78" s="14"/>
      <c r="D78" s="1"/>
      <c r="E78" s="1"/>
    </row>
    <row r="81" spans="2:3" ht="20.100000000000001" customHeight="1" thickBot="1" x14ac:dyDescent="0.3">
      <c r="B81" s="10" t="s">
        <v>93</v>
      </c>
      <c r="C81" s="25"/>
    </row>
    <row r="82" spans="2:3" ht="20.100000000000001" customHeight="1" x14ac:dyDescent="0.25">
      <c r="B82" s="10"/>
      <c r="C82" s="14"/>
    </row>
    <row r="83" spans="2:3" ht="20.100000000000001" customHeight="1" x14ac:dyDescent="0.25">
      <c r="B83" s="10"/>
      <c r="C83" s="14"/>
    </row>
    <row r="84" spans="2:3" ht="20.100000000000001" customHeight="1" x14ac:dyDescent="0.25">
      <c r="B84" s="10"/>
      <c r="C84" s="14"/>
    </row>
    <row r="85" spans="2:3" ht="20.100000000000001" customHeight="1" thickBot="1" x14ac:dyDescent="0.3">
      <c r="B85" s="10" t="s">
        <v>94</v>
      </c>
      <c r="C85" s="25"/>
    </row>
    <row r="86" spans="2:3" ht="20.100000000000001" customHeight="1" x14ac:dyDescent="0.25">
      <c r="B86" s="10"/>
      <c r="C86" s="14"/>
    </row>
    <row r="87" spans="2:3" ht="20.100000000000001" customHeight="1" x14ac:dyDescent="0.25">
      <c r="B87" s="48"/>
      <c r="C87"/>
    </row>
    <row r="88" spans="2:3" ht="20.100000000000001" customHeight="1" x14ac:dyDescent="0.25">
      <c r="B88" s="48"/>
      <c r="C88"/>
    </row>
    <row r="89" spans="2:3" ht="20.100000000000001" customHeight="1" thickBot="1" x14ac:dyDescent="0.3">
      <c r="B89" s="10" t="s">
        <v>96</v>
      </c>
      <c r="C89" s="25"/>
    </row>
    <row r="90" spans="2:3" ht="20.100000000000001" customHeight="1" x14ac:dyDescent="0.25">
      <c r="B90" s="10"/>
      <c r="C90" s="14"/>
    </row>
    <row r="92" spans="2:3" ht="20.100000000000001" customHeight="1" thickBot="1" x14ac:dyDescent="0.3">
      <c r="B92" s="10" t="s">
        <v>95</v>
      </c>
      <c r="C92" s="25"/>
    </row>
    <row r="93" spans="2:3" ht="20.100000000000001" customHeight="1" x14ac:dyDescent="0.2">
      <c r="B93" s="1"/>
    </row>
    <row r="94" spans="2:3" ht="20.100000000000001" customHeight="1" x14ac:dyDescent="0.2">
      <c r="B94" s="1"/>
    </row>
    <row r="95" spans="2:3" ht="20.100000000000001" customHeight="1" thickBot="1" x14ac:dyDescent="0.25">
      <c r="B95" s="1" t="s">
        <v>58</v>
      </c>
      <c r="C95" s="49"/>
    </row>
  </sheetData>
  <mergeCells count="8">
    <mergeCell ref="A12:B12"/>
    <mergeCell ref="B44:C44"/>
    <mergeCell ref="B38:C38"/>
    <mergeCell ref="C3:C4"/>
    <mergeCell ref="D3:E3"/>
    <mergeCell ref="C5:C6"/>
    <mergeCell ref="D5:E5"/>
    <mergeCell ref="D6:E6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2022-08-05T18:39:27Z</cp:lastPrinted>
  <dcterms:created xsi:type="dcterms:W3CDTF">2021-06-02T02:57:55Z</dcterms:created>
  <dcterms:modified xsi:type="dcterms:W3CDTF">2023-07-21T00:42:37Z</dcterms:modified>
</cp:coreProperties>
</file>