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712A30EA-9103-4D41-80B7-7602AEB21AFC}" xr6:coauthVersionLast="47" xr6:coauthVersionMax="47" xr10:uidLastSave="{00000000-0000-0000-0000-000000000000}"/>
  <bookViews>
    <workbookView xWindow="-120" yWindow="-120" windowWidth="29040" windowHeight="15840" xr2:uid="{65595566-47E8-4A43-A7F2-507889B03EA5}"/>
  </bookViews>
  <sheets>
    <sheet name="JAIRO" sheetId="2" r:id="rId1"/>
    <sheet name="INQUIORT" sheetId="5" r:id="rId2"/>
  </sheets>
  <definedNames>
    <definedName name="_xlnm.Print_Area" localSheetId="1">INQUIORT!$A$1:$G$84</definedName>
    <definedName name="_xlnm.Print_Area" localSheetId="0">JAIRO!$A$1:$G$79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G23" i="2"/>
  <c r="D33" i="2"/>
  <c r="D44" i="2"/>
  <c r="B59" i="2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42" i="5" s="1"/>
  <c r="C7" i="5"/>
  <c r="C7" i="2"/>
  <c r="G43" i="2"/>
  <c r="G42" i="2"/>
  <c r="G41" i="2"/>
  <c r="G40" i="2"/>
  <c r="G39" i="2"/>
  <c r="G38" i="2"/>
  <c r="G37" i="2"/>
  <c r="G36" i="2"/>
  <c r="G35" i="2"/>
  <c r="G34" i="2"/>
  <c r="G32" i="2"/>
  <c r="G31" i="2"/>
  <c r="G30" i="2"/>
  <c r="G29" i="2"/>
  <c r="G28" i="2"/>
  <c r="G27" i="2"/>
  <c r="G26" i="2"/>
  <c r="G25" i="2"/>
  <c r="G43" i="5" l="1"/>
  <c r="G44" i="5" s="1"/>
  <c r="G45" i="2"/>
  <c r="G46" i="2" s="1"/>
  <c r="G47" i="2" l="1"/>
</calcChain>
</file>

<file path=xl/sharedStrings.xml><?xml version="1.0" encoding="utf-8"?>
<sst xmlns="http://schemas.openxmlformats.org/spreadsheetml/2006/main" count="217" uniqueCount="141">
  <si>
    <t>INSUMOS QUIRURGICOS ORTOMACX INQUIORT S.A.</t>
  </si>
  <si>
    <t>RUC: 0993007803001</t>
  </si>
  <si>
    <t>CANT.</t>
  </si>
  <si>
    <t>PRECIO UNITARIO</t>
  </si>
  <si>
    <t>PRECIO TOTAL</t>
  </si>
  <si>
    <t>TOTAL</t>
  </si>
  <si>
    <t xml:space="preserve">BATERIAS GRIS </t>
  </si>
  <si>
    <t xml:space="preserve">DESPERIOS </t>
  </si>
  <si>
    <t xml:space="preserve">MEDIDOR DE GUIA 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</si>
  <si>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</si>
  <si>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</si>
  <si>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</si>
  <si>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</si>
  <si>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</si>
  <si>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</si>
  <si>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</si>
  <si>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>042892012</t>
  </si>
  <si>
    <t>042892013</t>
  </si>
  <si>
    <t>042892014</t>
  </si>
  <si>
    <t>042892015</t>
  </si>
  <si>
    <t>042892016</t>
  </si>
  <si>
    <t>042892017</t>
  </si>
  <si>
    <t>042892018</t>
  </si>
  <si>
    <t>042892019</t>
  </si>
  <si>
    <t>042892020</t>
  </si>
  <si>
    <t>042902711</t>
  </si>
  <si>
    <t>042902712</t>
  </si>
  <si>
    <t>042902713</t>
  </si>
  <si>
    <t>042902714</t>
  </si>
  <si>
    <t>042902715</t>
  </si>
  <si>
    <t>042902716</t>
  </si>
  <si>
    <t>042902717</t>
  </si>
  <si>
    <t>042902718</t>
  </si>
  <si>
    <t>042902719</t>
  </si>
  <si>
    <t>042902720</t>
  </si>
  <si>
    <t>EQUIPO DE SNAP- OFF</t>
  </si>
  <si>
    <t xml:space="preserve">BROCA DE 1.5MM </t>
  </si>
  <si>
    <t xml:space="preserve">ATORNILLADOR MANGO AZUL </t>
  </si>
  <si>
    <t xml:space="preserve">PINZA DE SUJECION </t>
  </si>
  <si>
    <t xml:space="preserve">CORTADOR DE TORNILLO </t>
  </si>
  <si>
    <t xml:space="preserve">MARTILLO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</si>
  <si>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</si>
  <si>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</si>
  <si>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</si>
  <si>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</si>
  <si>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</si>
  <si>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</si>
  <si>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</si>
  <si>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</si>
  <si>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</si>
  <si>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</si>
  <si>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</si>
  <si>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</si>
  <si>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</si>
  <si>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</si>
  <si>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</si>
  <si>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</si>
  <si>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</si>
  <si>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</si>
  <si>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</si>
  <si>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</si>
  <si>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</si>
  <si>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</si>
  <si>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</si>
  <si>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</si>
  <si>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F200428903</t>
  </si>
  <si>
    <t>F200428906</t>
  </si>
  <si>
    <t>H2100735</t>
  </si>
  <si>
    <t>C200428901</t>
  </si>
  <si>
    <t>C200428904</t>
  </si>
  <si>
    <t>C200428905</t>
  </si>
  <si>
    <t>C200428910</t>
  </si>
  <si>
    <t>B2200343</t>
  </si>
  <si>
    <t>B2200423</t>
  </si>
  <si>
    <t>F200429009</t>
  </si>
  <si>
    <t>B200429007</t>
  </si>
  <si>
    <t>B200429001</t>
  </si>
  <si>
    <t>F200429004</t>
  </si>
  <si>
    <t>E200429001</t>
  </si>
  <si>
    <t>B200429008</t>
  </si>
  <si>
    <t>B200429010</t>
  </si>
  <si>
    <t>F200429002</t>
  </si>
  <si>
    <t>B200429005</t>
  </si>
  <si>
    <t>B2200433</t>
  </si>
  <si>
    <t xml:space="preserve">SUBTOTAL </t>
  </si>
  <si>
    <t>IVA 12%</t>
  </si>
  <si>
    <t>ENTREGADO POR:</t>
  </si>
  <si>
    <t>RECIBIDO POR:</t>
  </si>
  <si>
    <t>DESCARGO</t>
  </si>
  <si>
    <t>TORNILLERA 2,7MM DOS</t>
  </si>
  <si>
    <t>INSRUMENTADOR</t>
  </si>
  <si>
    <t>VERIFICADO POR:</t>
  </si>
  <si>
    <t>No. IDENTIFICACION</t>
  </si>
  <si>
    <t>OK</t>
  </si>
  <si>
    <t xml:space="preserve">TORNILLO DE COMPRENSION 2.0 *12 MM TITANIO </t>
  </si>
  <si>
    <t xml:space="preserve">TORNILLO DE COMPRENSION 2.0 *13 MM TITANIO </t>
  </si>
  <si>
    <t xml:space="preserve">TORNILLO DE COMPRENSION 2.0 *14 MM TITANIO </t>
  </si>
  <si>
    <t xml:space="preserve">TORNILLO DE COMPRENSION 2.0 *15 MM TITANIO </t>
  </si>
  <si>
    <t xml:space="preserve">TORNILLO DE COMPRENSION 2.0 *16 MM TITANIO </t>
  </si>
  <si>
    <t xml:space="preserve">TORNILLO DE COMPRENSION 2.0 *17 MM TITANIO </t>
  </si>
  <si>
    <t xml:space="preserve">TORNILLO DE COMPRENSION 2.0 *18 MM TITANIO </t>
  </si>
  <si>
    <t xml:space="preserve">TORNILLO DE COMPRENSION 2.0 *19 MM TITANIO </t>
  </si>
  <si>
    <t xml:space="preserve">TORNILLO DE COMPRENSION 2.0 *20 MM TITANIO </t>
  </si>
  <si>
    <t xml:space="preserve">TORNILLO DE COMPRENSION 2.7 *11 MM TITANIO </t>
  </si>
  <si>
    <t xml:space="preserve">TORNILLO DE COMPRENSION 2.7 *12 MM TITANIO </t>
  </si>
  <si>
    <t xml:space="preserve">TORNILLO DE COMPRENSION 2.7 *13 MM TITANIO </t>
  </si>
  <si>
    <t xml:space="preserve">TORNILLO DE COMPRENSION 2.7 *14 MM TITANIO </t>
  </si>
  <si>
    <t xml:space="preserve">TORNILLO DE COMPRENSION 2.7 *15 MM TITANIO </t>
  </si>
  <si>
    <t xml:space="preserve">TORNILLO DE COMPRENSION 2.7 *16 MM TITANIO </t>
  </si>
  <si>
    <t xml:space="preserve">TORNILLO DE COMPRENSION 2.7 *17 MM TITANIO </t>
  </si>
  <si>
    <t xml:space="preserve">TORNILLO DE COMPRENSION 2.7 *18 MM TITANIO </t>
  </si>
  <si>
    <t xml:space="preserve">TORNILLO DE COMPRENSION 2.7 *19 MM TITANIO </t>
  </si>
  <si>
    <t xml:space="preserve">TORNILLO DE COMPRENSION 2.7 *20 MM TITANIO </t>
  </si>
  <si>
    <t>CANTIDAD</t>
  </si>
  <si>
    <t>DESCRIPCION</t>
  </si>
  <si>
    <t xml:space="preserve"> MINI MARTILLO </t>
  </si>
  <si>
    <t>042892011</t>
  </si>
  <si>
    <t>C200428907</t>
  </si>
  <si>
    <t xml:space="preserve">TORNILLO DE COMPRESION  SNAP-OFF 2.0*11mm TITANIO </t>
  </si>
  <si>
    <t xml:space="preserve">TORNILLO DE COMPRESION  SNAP-OFF 2.0*12mm TITANIO </t>
  </si>
  <si>
    <t xml:space="preserve">TORNILLO DE COMPRESION  SNAP-OFF 2.0*13mm TITANIO </t>
  </si>
  <si>
    <t xml:space="preserve">TORNILLO DE COMPRESION  SNAP-OFF 2.0*14mm TITANIO </t>
  </si>
  <si>
    <t xml:space="preserve">TORNILLO DE COMPRESION  SNAP-OFF 2.0*15mm TITANIO </t>
  </si>
  <si>
    <t xml:space="preserve">TORNILLO DE COMPRESION  SNAP-OFF 2.0*17mm TITANIO </t>
  </si>
  <si>
    <t xml:space="preserve">TORNILLO DE COMPRESION  SNAP-OFF 2.0*18mm TITANIO </t>
  </si>
  <si>
    <t xml:space="preserve">TORNILLO DE COMPRESION  SNAP-OFF 2.0*19mm TITANIO </t>
  </si>
  <si>
    <t>C2200423</t>
  </si>
  <si>
    <t xml:space="preserve">TORNILLO DE COMPRESION  SNAP-OFF 2.0*20mm TITANIO </t>
  </si>
  <si>
    <t xml:space="preserve">TORNILLO DE COMPRESION  SNAP-OFF 2.7*11mm TITANIO </t>
  </si>
  <si>
    <t xml:space="preserve">TORNILLO DE COMPRESION  SNAP-OFF 2.7*12mm TITANIO </t>
  </si>
  <si>
    <t xml:space="preserve">TORNILLO DE COMPRESION  SNAP-OFF 2.7*13mm TITANIO </t>
  </si>
  <si>
    <t>200429004</t>
  </si>
  <si>
    <t xml:space="preserve">TORNILLO DE COMPRESION  SNAP-OFF 2.7*14mm TITANIO </t>
  </si>
  <si>
    <t xml:space="preserve">TORNILLO DE COMPRESION  SNAP-OFF 2.7*15mm TITANIO </t>
  </si>
  <si>
    <t>C200429008</t>
  </si>
  <si>
    <t xml:space="preserve">TORNILLO DE COMPRESION  SNAP-OFF 2.7*16mm TITANIO </t>
  </si>
  <si>
    <t xml:space="preserve">TORNILLO DE COMPRESION  SNAP-OFF 2.7*17mm TITANIO </t>
  </si>
  <si>
    <t xml:space="preserve">TORNILLO DE COMPRESION  SNAP-OFF 2.7*18mm TITANIO </t>
  </si>
  <si>
    <t xml:space="preserve">TORNILLO DE COMPRESION  SNAP-OFF 2.7*19mm TITANIO </t>
  </si>
  <si>
    <t xml:space="preserve">TORNILLO DE COMPRESION  SNAP-OFF 2.7*20mm TITANIO 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</si>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</sst>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  <numFmt numFmtId="167" formatCode="&quot;$&quot;#,##0.00"/>
    <numFmt numFmtId="168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u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5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0" xfId="0" applyFont="1" applyAlignment="1">
      <alignment horizontal="left" vertical="top"/>
    </xf>
    <xf numFmtId="166" fontId="3" fillId="0" borderId="0" xfId="0" applyNumberFormat="1" applyFont="1"/>
    <xf numFmtId="0" fontId="9" fillId="0" borderId="1" xfId="0" applyFont="1" applyBorder="1" applyAlignment="1">
      <alignment horizontal="center" vertical="top"/>
    </xf>
    <xf numFmtId="0" fontId="6" fillId="2" borderId="0" xfId="0" applyFont="1" applyFill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2" fillId="0" borderId="5" xfId="0" applyFont="1" applyBorder="1"/>
    <xf numFmtId="0" fontId="11" fillId="0" borderId="0" xfId="2" applyFont="1"/>
    <xf numFmtId="0" fontId="8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3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167" fontId="3" fillId="0" borderId="1" xfId="0" applyNumberFormat="1" applyFont="1" applyBorder="1"/>
    <xf numFmtId="167" fontId="7" fillId="0" borderId="0" xfId="2" applyNumberFormat="1" applyFont="1" applyAlignment="1">
      <alignment wrapText="1"/>
    </xf>
    <xf numFmtId="167" fontId="7" fillId="0" borderId="1" xfId="1" applyNumberFormat="1" applyFont="1" applyBorder="1" applyAlignment="1"/>
    <xf numFmtId="168" fontId="6" fillId="0" borderId="1" xfId="0" applyNumberFormat="1" applyFont="1" applyBorder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168" fontId="24" fillId="0" borderId="1" xfId="0" applyNumberFormat="1" applyFont="1" applyBorder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/>
    <xf numFmtId="0" fontId="24" fillId="0" borderId="0" xfId="0" applyFont="1" applyAlignment="1">
      <alignment horizontal="left"/>
    </xf>
    <xf numFmtId="0" fontId="24" fillId="0" borderId="1" xfId="0" applyFont="1" applyBorder="1" applyAlignment="1">
      <alignment vertical="center"/>
    </xf>
    <xf numFmtId="0" fontId="23" fillId="3" borderId="0" xfId="0" applyFont="1" applyFill="1" applyAlignment="1">
      <alignment vertical="center" wrapText="1"/>
    </xf>
    <xf numFmtId="49" fontId="24" fillId="0" borderId="1" xfId="0" applyNumberFormat="1" applyFont="1" applyBorder="1" applyAlignment="1">
      <alignment vertical="center"/>
    </xf>
    <xf numFmtId="49" fontId="24" fillId="0" borderId="0" xfId="0" applyNumberFormat="1" applyFont="1" applyAlignment="1">
      <alignment vertical="center"/>
    </xf>
    <xf numFmtId="0" fontId="24" fillId="0" borderId="1" xfId="0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20" fontId="24" fillId="0" borderId="1" xfId="0" applyNumberFormat="1" applyFont="1" applyBorder="1" applyAlignment="1">
      <alignment vertical="center"/>
    </xf>
    <xf numFmtId="20" fontId="24" fillId="0" borderId="0" xfId="0" applyNumberFormat="1" applyFont="1" applyAlignment="1">
      <alignment vertical="center"/>
    </xf>
    <xf numFmtId="0" fontId="24" fillId="0" borderId="0" xfId="0" applyFont="1"/>
    <xf numFmtId="0" fontId="21" fillId="0" borderId="0" xfId="0" applyFont="1" applyAlignment="1" applyProtection="1">
      <alignment vertical="top"/>
      <protection locked="0"/>
    </xf>
    <xf numFmtId="0" fontId="24" fillId="0" borderId="0" xfId="0" applyFont="1" applyAlignment="1">
      <alignment horizontal="left" vertical="center"/>
    </xf>
    <xf numFmtId="0" fontId="28" fillId="0" borderId="0" xfId="0" applyFont="1" applyAlignment="1">
      <alignment horizontal="left" vertical="top"/>
    </xf>
    <xf numFmtId="0" fontId="25" fillId="0" borderId="0" xfId="0" applyFont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26" fillId="0" borderId="0" xfId="0" applyFont="1" applyAlignment="1">
      <alignment horizontal="center"/>
    </xf>
    <xf numFmtId="0" fontId="24" fillId="5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 applyProtection="1">
      <alignment horizontal="center" vertical="center" wrapText="1" readingOrder="1"/>
      <protection locked="0"/>
    </xf>
    <xf numFmtId="0" fontId="26" fillId="2" borderId="1" xfId="0" applyFont="1" applyFill="1" applyBorder="1" applyAlignment="1">
      <alignment horizontal="center"/>
    </xf>
    <xf numFmtId="0" fontId="26" fillId="2" borderId="1" xfId="0" applyFont="1" applyFill="1" applyBorder="1"/>
    <xf numFmtId="0" fontId="26" fillId="2" borderId="1" xfId="0" applyFont="1" applyFill="1" applyBorder="1" applyAlignment="1">
      <alignment horizontal="center" vertical="center"/>
    </xf>
    <xf numFmtId="167" fontId="26" fillId="0" borderId="1" xfId="0" applyNumberFormat="1" applyFont="1" applyBorder="1"/>
    <xf numFmtId="0" fontId="26" fillId="7" borderId="1" xfId="0" applyFont="1" applyFill="1" applyBorder="1" applyAlignment="1">
      <alignment horizontal="center"/>
    </xf>
    <xf numFmtId="0" fontId="26" fillId="7" borderId="1" xfId="0" applyFont="1" applyFill="1" applyBorder="1"/>
    <xf numFmtId="0" fontId="26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center"/>
    </xf>
    <xf numFmtId="167" fontId="24" fillId="0" borderId="2" xfId="1" applyNumberFormat="1" applyFont="1" applyBorder="1" applyAlignment="1"/>
    <xf numFmtId="167" fontId="24" fillId="0" borderId="1" xfId="1" applyNumberFormat="1" applyFont="1" applyBorder="1" applyAlignment="1"/>
    <xf numFmtId="166" fontId="26" fillId="0" borderId="0" xfId="0" applyNumberFormat="1" applyFont="1"/>
    <xf numFmtId="0" fontId="20" fillId="0" borderId="0" xfId="0" applyFont="1" applyAlignment="1">
      <alignment horizontal="center" vertical="top"/>
    </xf>
    <xf numFmtId="0" fontId="26" fillId="0" borderId="5" xfId="0" applyFont="1" applyBorder="1"/>
    <xf numFmtId="0" fontId="26" fillId="0" borderId="0" xfId="2" applyFont="1" applyAlignment="1">
      <alignment horizontal="left"/>
    </xf>
    <xf numFmtId="0" fontId="26" fillId="0" borderId="0" xfId="2" applyFont="1" applyAlignment="1">
      <alignment wrapText="1"/>
    </xf>
    <xf numFmtId="0" fontId="26" fillId="0" borderId="0" xfId="2" applyFont="1"/>
    <xf numFmtId="167" fontId="24" fillId="0" borderId="1" xfId="2" applyNumberFormat="1" applyFont="1" applyBorder="1" applyAlignment="1">
      <alignment wrapText="1"/>
    </xf>
    <xf numFmtId="0" fontId="28" fillId="0" borderId="6" xfId="0" applyFont="1" applyBorder="1" applyAlignment="1">
      <alignment horizontal="center" vertical="top"/>
    </xf>
    <xf numFmtId="0" fontId="28" fillId="0" borderId="7" xfId="0" applyFont="1" applyBorder="1" applyAlignment="1">
      <alignment horizontal="center" vertical="top"/>
    </xf>
    <xf numFmtId="0" fontId="28" fillId="0" borderId="8" xfId="0" applyFont="1" applyBorder="1" applyAlignment="1">
      <alignment horizontal="center" vertical="top"/>
    </xf>
    <xf numFmtId="0" fontId="30" fillId="0" borderId="0" xfId="2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3" fillId="3" borderId="0" xfId="0" applyFont="1" applyFill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29" fillId="4" borderId="4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2" fillId="3" borderId="0" xfId="0" applyFont="1" applyFill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center"/>
    </xf>
    <xf numFmtId="0" fontId="11" fillId="0" borderId="0" xfId="2" applyFont="1" applyAlignment="1">
      <alignment horizontal="center"/>
    </xf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4">
    <cellStyle name="Moneda" xfId="1" builtinId="4"/>
    <cellStyle name="Moneda 3 2" xfId="3" xr:uid="{84742B21-C67D-4174-8C4C-088BABD40928}"/>
    <cellStyle name="Normal" xfId="0" builtinId="0"/>
    <cellStyle name="Normal 2" xfId="2" xr:uid="{F694E650-4A0D-49B4-A3E4-7F5C6A79AA9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0</xdr:row>
      <xdr:rowOff>0</xdr:rowOff>
    </xdr:from>
    <xdr:ext cx="3733800" cy="1346200"/>
    <xdr:pic>
      <xdr:nvPicPr>
        <xdr:cNvPr id="5" name="Imagen 4">
          <a:extLst>
            <a:ext uri="{FF2B5EF4-FFF2-40B4-BE49-F238E27FC236}">
              <a16:creationId xmlns:a16="http://schemas.microsoft.com/office/drawing/2014/main" id="{09380698-32F2-4A06-8E35-3CCEE58CCB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5400" y="0"/>
          <a:ext cx="3733800" cy="13462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D716085-49F8-4547-A025-AA6453BDCB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A623-7573-43D9-8D11-CB2523160916}">
  <sheetPr>
    <pageSetUpPr fitToPage="1"/>
  </sheetPr>
  <dimension ref="A1:O82"/>
  <sheetViews>
    <sheetView showGridLines="0" tabSelected="1" topLeftCell="A27" zoomScale="60" zoomScaleNormal="60" workbookViewId="0">
      <selection activeCell="E59" sqref="E59"/>
    </sheetView>
  </sheetViews>
  <sheetFormatPr baseColWidth="10" defaultColWidth="11.42578125" defaultRowHeight="20.100000000000001" customHeight="1" x14ac:dyDescent="0.25"/>
  <cols>
    <col min="1" max="1" width="23.85546875" style="61" bestFit="1" customWidth="1"/>
    <col min="2" max="2" width="28.28515625" style="61" customWidth="1"/>
    <col min="3" max="3" width="76.28515625" style="61" bestFit="1" customWidth="1"/>
    <col min="4" max="4" width="23.42578125" style="61" bestFit="1" customWidth="1"/>
    <col min="5" max="5" width="26" style="61" bestFit="1" customWidth="1"/>
    <col min="6" max="6" width="15.28515625" style="61" bestFit="1" customWidth="1"/>
    <col min="7" max="7" width="23.5703125" style="61" customWidth="1"/>
    <col min="8" max="8" width="11.42578125" style="61"/>
    <col min="9" max="9" width="14.5703125" style="61" bestFit="1" customWidth="1"/>
    <col min="10" max="10" width="16.42578125" style="61" bestFit="1" customWidth="1"/>
    <col min="11" max="11" width="13.7109375" style="61" customWidth="1"/>
    <col min="12" max="16384" width="11.42578125" style="61"/>
  </cols>
  <sheetData>
    <row r="1" spans="1:15" s="55" customFormat="1" ht="20.100000000000001" customHeight="1" x14ac:dyDescent="0.25">
      <c r="A1" s="53"/>
      <c r="B1" s="53"/>
      <c r="C1" s="54"/>
      <c r="D1" s="54"/>
      <c r="E1" s="54"/>
      <c r="F1" s="54"/>
    </row>
    <row r="2" spans="1:15" s="55" customFormat="1" ht="20.100000000000001" customHeight="1" x14ac:dyDescent="0.3">
      <c r="A2" s="102" t="s">
        <v>47</v>
      </c>
      <c r="B2" s="102"/>
      <c r="C2" s="102"/>
      <c r="D2" s="102"/>
      <c r="E2" s="102"/>
      <c r="F2" s="102"/>
      <c r="G2" s="102"/>
      <c r="H2" s="28"/>
    </row>
    <row r="3" spans="1:15" s="55" customFormat="1" ht="20.100000000000001" customHeight="1" x14ac:dyDescent="0.3">
      <c r="A3" s="102" t="s">
        <v>48</v>
      </c>
      <c r="B3" s="102"/>
      <c r="C3" s="102"/>
      <c r="D3" s="102"/>
      <c r="E3" s="102"/>
      <c r="F3" s="102"/>
      <c r="G3" s="102"/>
      <c r="H3" s="28"/>
    </row>
    <row r="4" spans="1:15" s="55" customFormat="1" ht="20.100000000000001" customHeight="1" x14ac:dyDescent="0.3">
      <c r="A4" s="102" t="s">
        <v>49</v>
      </c>
      <c r="B4" s="102"/>
      <c r="C4" s="102"/>
      <c r="D4" s="102"/>
      <c r="E4" s="102"/>
      <c r="F4" s="102"/>
      <c r="G4" s="102"/>
      <c r="H4" s="28"/>
      <c r="N4" s="103"/>
      <c r="O4" s="103"/>
    </row>
    <row r="5" spans="1:15" s="55" customFormat="1" ht="20.100000000000001" customHeight="1" x14ac:dyDescent="0.25">
      <c r="A5" s="28"/>
      <c r="B5" s="28"/>
      <c r="C5" s="28"/>
      <c r="D5" s="28"/>
      <c r="E5" s="28"/>
      <c r="F5" s="28"/>
      <c r="G5" s="28"/>
      <c r="N5" s="103"/>
      <c r="O5" s="103"/>
    </row>
    <row r="6" spans="1:15" s="55" customFormat="1" ht="20.100000000000001" customHeight="1" x14ac:dyDescent="0.25">
      <c r="A6" s="28"/>
      <c r="B6" s="28"/>
      <c r="C6" s="28"/>
      <c r="D6" s="28"/>
      <c r="E6" s="28"/>
      <c r="F6" s="28"/>
      <c r="G6" s="28"/>
      <c r="N6" s="56"/>
      <c r="O6" s="56"/>
    </row>
    <row r="7" spans="1:15" s="55" customFormat="1" ht="20.100000000000001" customHeight="1" x14ac:dyDescent="0.25">
      <c r="A7" s="104" t="s">
        <v>50</v>
      </c>
      <c r="B7" s="105"/>
      <c r="C7" s="57">
        <f ca="1">NOW()</f>
        <v>45100.699556250001</v>
      </c>
      <c r="D7" s="58" t="s">
        <v>51</v>
      </c>
      <c r="E7" s="59"/>
      <c r="F7" s="60"/>
      <c r="G7" s="60"/>
      <c r="N7" s="56"/>
      <c r="O7" s="56"/>
    </row>
    <row r="8" spans="1:15" s="55" customFormat="1" ht="20.100000000000001" customHeight="1" x14ac:dyDescent="0.25">
      <c r="A8" s="61"/>
      <c r="B8" s="62"/>
      <c r="C8" s="62"/>
      <c r="D8" s="62"/>
      <c r="E8" s="62"/>
      <c r="F8" s="62"/>
      <c r="G8" s="61"/>
      <c r="N8" s="56"/>
      <c r="O8" s="56"/>
    </row>
    <row r="9" spans="1:15" s="55" customFormat="1" ht="20.100000000000001" customHeight="1" x14ac:dyDescent="0.25">
      <c r="A9" s="104" t="s">
        <v>52</v>
      </c>
      <c r="B9" s="105"/>
      <c r="C9" s="63"/>
      <c r="D9" s="64" t="s">
        <v>53</v>
      </c>
      <c r="E9" s="65"/>
      <c r="F9" s="66"/>
      <c r="G9" s="66"/>
      <c r="N9" s="56"/>
      <c r="O9" s="56"/>
    </row>
    <row r="10" spans="1:15" s="55" customFormat="1" ht="20.100000000000001" customHeight="1" x14ac:dyDescent="0.25">
      <c r="A10" s="61"/>
      <c r="B10" s="62"/>
      <c r="C10" s="62"/>
      <c r="D10" s="62"/>
      <c r="E10" s="62"/>
      <c r="F10" s="62"/>
      <c r="G10" s="61"/>
      <c r="N10" s="56"/>
      <c r="O10" s="56"/>
    </row>
    <row r="11" spans="1:15" s="55" customFormat="1" ht="36" x14ac:dyDescent="0.25">
      <c r="A11" s="104" t="s">
        <v>54</v>
      </c>
      <c r="B11" s="105"/>
      <c r="C11" s="67"/>
      <c r="D11" s="64" t="s">
        <v>55</v>
      </c>
      <c r="E11" s="63" t="s">
        <v>56</v>
      </c>
      <c r="F11" s="68"/>
      <c r="G11" s="68"/>
      <c r="N11" s="56"/>
      <c r="O11" s="56"/>
    </row>
    <row r="12" spans="1:15" s="55" customFormat="1" ht="20.100000000000001" customHeight="1" x14ac:dyDescent="0.25">
      <c r="A12" s="61"/>
      <c r="B12" s="62"/>
      <c r="C12" s="62"/>
      <c r="D12" s="62"/>
      <c r="E12" s="62"/>
      <c r="F12" s="62"/>
      <c r="G12" s="61"/>
      <c r="N12" s="69"/>
      <c r="O12" s="69"/>
    </row>
    <row r="13" spans="1:15" s="55" customFormat="1" ht="20.100000000000001" customHeight="1" x14ac:dyDescent="0.25">
      <c r="A13" s="104" t="s">
        <v>57</v>
      </c>
      <c r="B13" s="105"/>
      <c r="C13" s="57"/>
      <c r="D13" s="64" t="s">
        <v>58</v>
      </c>
      <c r="E13" s="70"/>
      <c r="F13" s="71"/>
      <c r="G13" s="71"/>
      <c r="N13" s="69"/>
      <c r="O13" s="69"/>
    </row>
    <row r="14" spans="1:15" s="55" customFormat="1" ht="20.100000000000001" customHeight="1" x14ac:dyDescent="0.25">
      <c r="A14" s="61"/>
      <c r="B14" s="62"/>
      <c r="C14" s="62"/>
      <c r="D14" s="62"/>
      <c r="E14" s="62"/>
      <c r="F14" s="62"/>
      <c r="G14" s="72"/>
      <c r="N14" s="73"/>
      <c r="O14" s="73"/>
    </row>
    <row r="15" spans="1:15" s="55" customFormat="1" ht="20.100000000000001" customHeight="1" x14ac:dyDescent="0.25">
      <c r="A15" s="104" t="s">
        <v>59</v>
      </c>
      <c r="B15" s="105"/>
      <c r="C15" s="63"/>
      <c r="D15" s="68"/>
      <c r="E15" s="74"/>
      <c r="F15" s="74"/>
      <c r="G15" s="68"/>
      <c r="N15" s="73"/>
      <c r="O15" s="73"/>
    </row>
    <row r="16" spans="1:15" s="55" customFormat="1" ht="20.100000000000001" customHeight="1" x14ac:dyDescent="0.25">
      <c r="A16" s="61"/>
      <c r="B16" s="62"/>
      <c r="C16" s="62"/>
      <c r="D16" s="62"/>
      <c r="E16" s="62"/>
      <c r="F16" s="62"/>
      <c r="G16" s="72"/>
      <c r="N16" s="73"/>
      <c r="O16" s="73"/>
    </row>
    <row r="17" spans="1:15" s="55" customFormat="1" ht="54" x14ac:dyDescent="0.25">
      <c r="A17" s="104" t="s">
        <v>60</v>
      </c>
      <c r="B17" s="105"/>
      <c r="C17" s="63"/>
      <c r="D17" s="64" t="s">
        <v>92</v>
      </c>
      <c r="E17" s="70"/>
      <c r="F17" s="74"/>
      <c r="G17" s="68"/>
      <c r="N17" s="73"/>
      <c r="O17" s="73"/>
    </row>
    <row r="18" spans="1:15" s="55" customFormat="1" ht="20.100000000000001" customHeight="1" x14ac:dyDescent="0.25">
      <c r="A18" s="61"/>
      <c r="B18" s="62"/>
      <c r="C18" s="62"/>
      <c r="D18" s="62"/>
      <c r="E18" s="62"/>
      <c r="F18" s="62"/>
      <c r="G18" s="72"/>
      <c r="N18" s="75"/>
      <c r="O18" s="75"/>
    </row>
    <row r="19" spans="1:15" s="55" customFormat="1" ht="20.100000000000001" customHeight="1" x14ac:dyDescent="0.25">
      <c r="A19" s="104" t="s">
        <v>61</v>
      </c>
      <c r="B19" s="105"/>
      <c r="C19" s="59"/>
      <c r="D19" s="60"/>
      <c r="E19" s="76"/>
      <c r="F19" s="76"/>
      <c r="G19" s="77"/>
      <c r="N19" s="75"/>
      <c r="O19" s="75"/>
    </row>
    <row r="20" spans="1:15" s="55" customFormat="1" ht="20.100000000000001" customHeight="1" x14ac:dyDescent="0.25">
      <c r="A20" s="61"/>
      <c r="B20" s="78"/>
      <c r="C20" s="61"/>
      <c r="D20" s="61"/>
      <c r="E20" s="61"/>
      <c r="F20" s="61"/>
      <c r="G20" s="61"/>
      <c r="N20" s="75"/>
      <c r="O20" s="75"/>
    </row>
    <row r="21" spans="1:15" s="55" customFormat="1" ht="20.100000000000001" customHeight="1" x14ac:dyDescent="0.3">
      <c r="A21" s="106" t="s">
        <v>89</v>
      </c>
      <c r="B21" s="106"/>
      <c r="C21" s="106"/>
      <c r="D21" s="106"/>
      <c r="E21" s="106"/>
      <c r="F21" s="106"/>
      <c r="G21" s="106"/>
      <c r="N21" s="75"/>
      <c r="O21" s="75"/>
    </row>
    <row r="22" spans="1:15" s="55" customFormat="1" ht="30" customHeight="1" x14ac:dyDescent="0.25">
      <c r="A22" s="79" t="s">
        <v>62</v>
      </c>
      <c r="B22" s="79" t="s">
        <v>64</v>
      </c>
      <c r="C22" s="79" t="s">
        <v>63</v>
      </c>
      <c r="D22" s="79" t="s">
        <v>2</v>
      </c>
      <c r="E22" s="79" t="s">
        <v>88</v>
      </c>
      <c r="F22" s="80" t="s">
        <v>3</v>
      </c>
      <c r="G22" s="80" t="s">
        <v>4</v>
      </c>
      <c r="N22" s="75"/>
      <c r="O22" s="75"/>
    </row>
    <row r="23" spans="1:15" s="55" customFormat="1" ht="22.5" customHeight="1" x14ac:dyDescent="0.25">
      <c r="A23" s="81" t="s">
        <v>116</v>
      </c>
      <c r="B23" s="81" t="s">
        <v>117</v>
      </c>
      <c r="C23" s="82" t="s">
        <v>118</v>
      </c>
      <c r="D23" s="83">
        <v>2</v>
      </c>
      <c r="E23" s="83"/>
      <c r="F23" s="84">
        <v>130</v>
      </c>
      <c r="G23" s="84">
        <f t="shared" ref="G23:G43" si="0">D23*F23</f>
        <v>260</v>
      </c>
      <c r="N23" s="75"/>
      <c r="O23" s="75"/>
    </row>
    <row r="24" spans="1:15" ht="20.100000000000001" customHeight="1" x14ac:dyDescent="0.25">
      <c r="A24" s="85" t="s">
        <v>16</v>
      </c>
      <c r="B24" s="85" t="s">
        <v>65</v>
      </c>
      <c r="C24" s="86" t="s">
        <v>119</v>
      </c>
      <c r="D24" s="87">
        <v>2</v>
      </c>
      <c r="E24" s="88"/>
      <c r="F24" s="84">
        <v>130</v>
      </c>
      <c r="G24" s="84">
        <f>D24*F24</f>
        <v>260</v>
      </c>
      <c r="I24" s="55"/>
      <c r="J24" s="55"/>
      <c r="K24" s="55"/>
    </row>
    <row r="25" spans="1:15" ht="20.100000000000001" customHeight="1" x14ac:dyDescent="0.25">
      <c r="A25" s="81" t="s">
        <v>17</v>
      </c>
      <c r="B25" s="81" t="s">
        <v>66</v>
      </c>
      <c r="C25" s="82" t="s">
        <v>120</v>
      </c>
      <c r="D25" s="87">
        <v>2</v>
      </c>
      <c r="E25" s="88"/>
      <c r="F25" s="84">
        <v>130</v>
      </c>
      <c r="G25" s="84">
        <f t="shared" si="0"/>
        <v>260</v>
      </c>
      <c r="I25" s="55"/>
      <c r="J25" s="55"/>
      <c r="K25" s="55"/>
    </row>
    <row r="26" spans="1:15" ht="20.100000000000001" customHeight="1" x14ac:dyDescent="0.25">
      <c r="A26" s="85" t="s">
        <v>18</v>
      </c>
      <c r="B26" s="85" t="s">
        <v>67</v>
      </c>
      <c r="C26" s="86" t="s">
        <v>121</v>
      </c>
      <c r="D26" s="87">
        <v>2</v>
      </c>
      <c r="E26" s="88"/>
      <c r="F26" s="84">
        <v>130</v>
      </c>
      <c r="G26" s="84">
        <f t="shared" si="0"/>
        <v>260</v>
      </c>
      <c r="I26" s="55"/>
      <c r="J26" s="55"/>
      <c r="K26" s="55"/>
    </row>
    <row r="27" spans="1:15" ht="20.100000000000001" customHeight="1" x14ac:dyDescent="0.25">
      <c r="A27" s="81" t="s">
        <v>19</v>
      </c>
      <c r="B27" s="81" t="s">
        <v>68</v>
      </c>
      <c r="C27" s="82" t="s">
        <v>122</v>
      </c>
      <c r="D27" s="87">
        <v>2</v>
      </c>
      <c r="E27" s="88"/>
      <c r="F27" s="84">
        <v>130</v>
      </c>
      <c r="G27" s="84">
        <f t="shared" si="0"/>
        <v>260</v>
      </c>
      <c r="I27" s="55"/>
      <c r="J27" s="55"/>
      <c r="K27" s="55"/>
    </row>
    <row r="28" spans="1:15" ht="20.100000000000001" customHeight="1" x14ac:dyDescent="0.25">
      <c r="A28" s="85" t="s">
        <v>20</v>
      </c>
      <c r="B28" s="85" t="s">
        <v>69</v>
      </c>
      <c r="C28" s="86" t="s">
        <v>122</v>
      </c>
      <c r="D28" s="87">
        <v>2</v>
      </c>
      <c r="E28" s="88"/>
      <c r="F28" s="84">
        <v>130</v>
      </c>
      <c r="G28" s="84">
        <f t="shared" si="0"/>
        <v>260</v>
      </c>
      <c r="I28" s="55"/>
      <c r="J28" s="55"/>
      <c r="K28" s="55"/>
    </row>
    <row r="29" spans="1:15" ht="20.100000000000001" customHeight="1" x14ac:dyDescent="0.25">
      <c r="A29" s="81" t="s">
        <v>21</v>
      </c>
      <c r="B29" s="81" t="s">
        <v>70</v>
      </c>
      <c r="C29" s="82" t="s">
        <v>123</v>
      </c>
      <c r="D29" s="87">
        <v>2</v>
      </c>
      <c r="E29" s="88"/>
      <c r="F29" s="84">
        <v>130</v>
      </c>
      <c r="G29" s="84">
        <f t="shared" si="0"/>
        <v>260</v>
      </c>
      <c r="I29" s="55"/>
      <c r="J29" s="55"/>
      <c r="K29" s="55"/>
    </row>
    <row r="30" spans="1:15" ht="20.100000000000001" customHeight="1" x14ac:dyDescent="0.25">
      <c r="A30" s="85" t="s">
        <v>22</v>
      </c>
      <c r="B30" s="85" t="s">
        <v>71</v>
      </c>
      <c r="C30" s="86" t="s">
        <v>124</v>
      </c>
      <c r="D30" s="87">
        <v>2</v>
      </c>
      <c r="E30" s="88"/>
      <c r="F30" s="84">
        <v>130</v>
      </c>
      <c r="G30" s="84">
        <f t="shared" si="0"/>
        <v>260</v>
      </c>
      <c r="I30" s="55"/>
      <c r="J30" s="55"/>
      <c r="K30" s="55"/>
    </row>
    <row r="31" spans="1:15" ht="20.100000000000001" customHeight="1" x14ac:dyDescent="0.25">
      <c r="A31" s="81" t="s">
        <v>23</v>
      </c>
      <c r="B31" s="81" t="s">
        <v>72</v>
      </c>
      <c r="C31" s="82" t="s">
        <v>125</v>
      </c>
      <c r="D31" s="87">
        <v>2</v>
      </c>
      <c r="E31" s="88"/>
      <c r="F31" s="84">
        <v>130</v>
      </c>
      <c r="G31" s="84">
        <f t="shared" si="0"/>
        <v>260</v>
      </c>
      <c r="I31" s="55"/>
      <c r="J31" s="55"/>
      <c r="K31" s="55"/>
    </row>
    <row r="32" spans="1:15" ht="20.100000000000001" customHeight="1" x14ac:dyDescent="0.25">
      <c r="A32" s="85" t="s">
        <v>24</v>
      </c>
      <c r="B32" s="85" t="s">
        <v>126</v>
      </c>
      <c r="C32" s="86" t="s">
        <v>127</v>
      </c>
      <c r="D32" s="87">
        <v>2</v>
      </c>
      <c r="E32" s="88"/>
      <c r="F32" s="84">
        <v>130</v>
      </c>
      <c r="G32" s="84">
        <f t="shared" si="0"/>
        <v>260</v>
      </c>
      <c r="I32" s="55"/>
      <c r="J32" s="55"/>
      <c r="K32" s="55"/>
    </row>
    <row r="33" spans="1:11" ht="20.100000000000001" customHeight="1" x14ac:dyDescent="0.25">
      <c r="A33" s="99"/>
      <c r="B33" s="100"/>
      <c r="C33" s="101"/>
      <c r="D33" s="89">
        <f>SUM(D23:D32)</f>
        <v>20</v>
      </c>
      <c r="E33" s="99"/>
      <c r="F33" s="101"/>
      <c r="G33" s="84"/>
      <c r="I33" s="55"/>
      <c r="J33" s="55"/>
      <c r="K33" s="55"/>
    </row>
    <row r="34" spans="1:11" ht="20.100000000000001" customHeight="1" x14ac:dyDescent="0.25">
      <c r="A34" s="81" t="s">
        <v>25</v>
      </c>
      <c r="B34" s="81" t="s">
        <v>74</v>
      </c>
      <c r="C34" s="82" t="s">
        <v>128</v>
      </c>
      <c r="D34" s="87">
        <v>2</v>
      </c>
      <c r="E34" s="88"/>
      <c r="F34" s="84">
        <v>130</v>
      </c>
      <c r="G34" s="84">
        <f t="shared" si="0"/>
        <v>260</v>
      </c>
      <c r="I34" s="55"/>
      <c r="J34" s="55"/>
      <c r="K34" s="55"/>
    </row>
    <row r="35" spans="1:11" ht="20.100000000000001" customHeight="1" x14ac:dyDescent="0.25">
      <c r="A35" s="85" t="s">
        <v>26</v>
      </c>
      <c r="B35" s="85" t="s">
        <v>75</v>
      </c>
      <c r="C35" s="86" t="s">
        <v>129</v>
      </c>
      <c r="D35" s="87">
        <v>2</v>
      </c>
      <c r="E35" s="88"/>
      <c r="F35" s="84">
        <v>130</v>
      </c>
      <c r="G35" s="84">
        <f t="shared" si="0"/>
        <v>260</v>
      </c>
      <c r="I35" s="55"/>
      <c r="J35" s="55"/>
      <c r="K35" s="55"/>
    </row>
    <row r="36" spans="1:11" ht="20.100000000000001" customHeight="1" x14ac:dyDescent="0.25">
      <c r="A36" s="81" t="s">
        <v>27</v>
      </c>
      <c r="B36" s="81" t="s">
        <v>76</v>
      </c>
      <c r="C36" s="82" t="s">
        <v>130</v>
      </c>
      <c r="D36" s="87">
        <v>2</v>
      </c>
      <c r="E36" s="88"/>
      <c r="F36" s="84">
        <v>130</v>
      </c>
      <c r="G36" s="84">
        <f t="shared" si="0"/>
        <v>260</v>
      </c>
      <c r="I36" s="55"/>
      <c r="J36" s="55"/>
      <c r="K36" s="55"/>
    </row>
    <row r="37" spans="1:11" ht="20.100000000000001" customHeight="1" x14ac:dyDescent="0.25">
      <c r="A37" s="85" t="s">
        <v>28</v>
      </c>
      <c r="B37" s="85" t="s">
        <v>131</v>
      </c>
      <c r="C37" s="86" t="s">
        <v>132</v>
      </c>
      <c r="D37" s="87">
        <v>2</v>
      </c>
      <c r="E37" s="88"/>
      <c r="F37" s="84">
        <v>130</v>
      </c>
      <c r="G37" s="84">
        <f t="shared" si="0"/>
        <v>260</v>
      </c>
      <c r="I37" s="55"/>
      <c r="J37" s="55"/>
      <c r="K37" s="55"/>
    </row>
    <row r="38" spans="1:11" ht="20.100000000000001" customHeight="1" x14ac:dyDescent="0.25">
      <c r="A38" s="81" t="s">
        <v>29</v>
      </c>
      <c r="B38" s="81" t="s">
        <v>78</v>
      </c>
      <c r="C38" s="82" t="s">
        <v>133</v>
      </c>
      <c r="D38" s="87">
        <v>2</v>
      </c>
      <c r="E38" s="88"/>
      <c r="F38" s="84">
        <v>130</v>
      </c>
      <c r="G38" s="84">
        <f t="shared" si="0"/>
        <v>260</v>
      </c>
      <c r="I38" s="55"/>
      <c r="J38" s="55"/>
      <c r="K38" s="55"/>
    </row>
    <row r="39" spans="1:11" ht="20.100000000000001" customHeight="1" x14ac:dyDescent="0.25">
      <c r="A39" s="85" t="s">
        <v>30</v>
      </c>
      <c r="B39" s="85" t="s">
        <v>134</v>
      </c>
      <c r="C39" s="86" t="s">
        <v>135</v>
      </c>
      <c r="D39" s="87">
        <v>2</v>
      </c>
      <c r="E39" s="88"/>
      <c r="F39" s="84">
        <v>130</v>
      </c>
      <c r="G39" s="84">
        <f t="shared" si="0"/>
        <v>260</v>
      </c>
      <c r="I39" s="55"/>
      <c r="J39" s="55"/>
      <c r="K39" s="55"/>
    </row>
    <row r="40" spans="1:11" ht="20.100000000000001" customHeight="1" x14ac:dyDescent="0.25">
      <c r="A40" s="81" t="s">
        <v>31</v>
      </c>
      <c r="B40" s="81" t="s">
        <v>80</v>
      </c>
      <c r="C40" s="82" t="s">
        <v>136</v>
      </c>
      <c r="D40" s="87">
        <v>2</v>
      </c>
      <c r="E40" s="88"/>
      <c r="F40" s="84">
        <v>130</v>
      </c>
      <c r="G40" s="84">
        <f t="shared" si="0"/>
        <v>260</v>
      </c>
      <c r="I40" s="55"/>
      <c r="J40" s="55"/>
      <c r="K40" s="55"/>
    </row>
    <row r="41" spans="1:11" ht="20.100000000000001" customHeight="1" x14ac:dyDescent="0.25">
      <c r="A41" s="85" t="s">
        <v>32</v>
      </c>
      <c r="B41" s="85" t="s">
        <v>81</v>
      </c>
      <c r="C41" s="86" t="s">
        <v>137</v>
      </c>
      <c r="D41" s="87">
        <v>2</v>
      </c>
      <c r="E41" s="88"/>
      <c r="F41" s="84">
        <v>130</v>
      </c>
      <c r="G41" s="84">
        <f t="shared" si="0"/>
        <v>260</v>
      </c>
      <c r="I41" s="55"/>
      <c r="J41" s="55"/>
      <c r="K41" s="55"/>
    </row>
    <row r="42" spans="1:11" ht="20.100000000000001" customHeight="1" x14ac:dyDescent="0.25">
      <c r="A42" s="81" t="s">
        <v>33</v>
      </c>
      <c r="B42" s="81" t="s">
        <v>82</v>
      </c>
      <c r="C42" s="82" t="s">
        <v>138</v>
      </c>
      <c r="D42" s="87">
        <v>2</v>
      </c>
      <c r="E42" s="88"/>
      <c r="F42" s="84">
        <v>130</v>
      </c>
      <c r="G42" s="84">
        <f t="shared" si="0"/>
        <v>260</v>
      </c>
      <c r="I42" s="55"/>
      <c r="J42" s="55"/>
      <c r="K42" s="55"/>
    </row>
    <row r="43" spans="1:11" ht="20.100000000000001" customHeight="1" x14ac:dyDescent="0.25">
      <c r="A43" s="85" t="s">
        <v>34</v>
      </c>
      <c r="B43" s="85" t="s">
        <v>83</v>
      </c>
      <c r="C43" s="86" t="s">
        <v>139</v>
      </c>
      <c r="D43" s="87">
        <v>2</v>
      </c>
      <c r="E43" s="88"/>
      <c r="F43" s="84">
        <v>130</v>
      </c>
      <c r="G43" s="84">
        <f t="shared" si="0"/>
        <v>260</v>
      </c>
      <c r="I43" s="55"/>
      <c r="J43" s="55"/>
      <c r="K43" s="55"/>
    </row>
    <row r="44" spans="1:11" ht="20.100000000000001" customHeight="1" x14ac:dyDescent="0.25">
      <c r="A44" s="99"/>
      <c r="B44" s="100"/>
      <c r="C44" s="101"/>
      <c r="D44" s="89">
        <f>SUM(D34:D43)</f>
        <v>20</v>
      </c>
      <c r="E44" s="99"/>
      <c r="F44" s="101"/>
      <c r="G44" s="84"/>
    </row>
    <row r="45" spans="1:11" ht="20.100000000000001" customHeight="1" x14ac:dyDescent="0.25">
      <c r="B45" s="75"/>
      <c r="C45" s="75"/>
      <c r="D45" s="75"/>
      <c r="E45" s="75"/>
      <c r="F45" s="98" t="s">
        <v>84</v>
      </c>
      <c r="G45" s="90">
        <f>SUM(G24:G43)</f>
        <v>4940</v>
      </c>
    </row>
    <row r="46" spans="1:11" ht="20.100000000000001" customHeight="1" x14ac:dyDescent="0.25">
      <c r="B46" s="75"/>
      <c r="C46" s="75"/>
      <c r="D46" s="75"/>
      <c r="E46" s="75"/>
      <c r="F46" s="98" t="s">
        <v>85</v>
      </c>
      <c r="G46" s="91">
        <f>+G45*0.12</f>
        <v>592.79999999999995</v>
      </c>
    </row>
    <row r="47" spans="1:11" ht="20.100000000000001" customHeight="1" x14ac:dyDescent="0.25">
      <c r="B47" s="75"/>
      <c r="C47" s="75"/>
      <c r="D47" s="75"/>
      <c r="E47" s="75"/>
      <c r="F47" s="98" t="s">
        <v>5</v>
      </c>
      <c r="G47" s="91">
        <f>+G45+G46</f>
        <v>5532.8</v>
      </c>
    </row>
    <row r="48" spans="1:11" ht="20.100000000000001" customHeight="1" x14ac:dyDescent="0.25">
      <c r="B48" s="75"/>
      <c r="C48" s="75"/>
      <c r="D48" s="75"/>
      <c r="E48" s="75"/>
      <c r="F48" s="92"/>
      <c r="G48" s="92"/>
    </row>
    <row r="49" spans="2:7" ht="20.100000000000001" customHeight="1" x14ac:dyDescent="0.25">
      <c r="B49" s="75"/>
      <c r="C49" s="75"/>
      <c r="D49" s="75"/>
      <c r="E49" s="75"/>
      <c r="F49" s="92"/>
      <c r="G49" s="92"/>
    </row>
    <row r="51" spans="2:7" ht="20.100000000000001" customHeight="1" x14ac:dyDescent="0.25">
      <c r="B51" s="117"/>
      <c r="C51" s="114" t="s">
        <v>35</v>
      </c>
      <c r="D51" s="93"/>
      <c r="E51" s="93"/>
    </row>
    <row r="52" spans="2:7" ht="20.100000000000001" customHeight="1" x14ac:dyDescent="0.25">
      <c r="B52" s="114" t="s">
        <v>113</v>
      </c>
      <c r="C52" s="114" t="s">
        <v>114</v>
      </c>
      <c r="D52" s="93"/>
      <c r="E52" s="93"/>
    </row>
    <row r="53" spans="2:7" ht="20.100000000000001" customHeight="1" x14ac:dyDescent="0.25">
      <c r="B53" s="7">
        <v>1</v>
      </c>
      <c r="C53" s="115" t="s">
        <v>8</v>
      </c>
      <c r="D53" s="75"/>
      <c r="E53" s="75"/>
    </row>
    <row r="54" spans="2:7" ht="20.100000000000001" customHeight="1" x14ac:dyDescent="0.25">
      <c r="B54" s="7">
        <v>1</v>
      </c>
      <c r="C54" s="115" t="s">
        <v>36</v>
      </c>
      <c r="D54" s="75"/>
      <c r="E54" s="75"/>
    </row>
    <row r="55" spans="2:7" ht="20.100000000000001" customHeight="1" x14ac:dyDescent="0.25">
      <c r="B55" s="7">
        <v>1</v>
      </c>
      <c r="C55" s="115" t="s">
        <v>37</v>
      </c>
      <c r="D55" s="75"/>
      <c r="E55" s="75"/>
    </row>
    <row r="56" spans="2:7" ht="20.100000000000001" customHeight="1" x14ac:dyDescent="0.25">
      <c r="B56" s="7">
        <v>1</v>
      </c>
      <c r="C56" s="115" t="s">
        <v>38</v>
      </c>
      <c r="D56" s="75"/>
      <c r="E56" s="75"/>
    </row>
    <row r="57" spans="2:7" ht="20.100000000000001" customHeight="1" x14ac:dyDescent="0.25">
      <c r="B57" s="7">
        <v>1</v>
      </c>
      <c r="C57" s="115" t="s">
        <v>39</v>
      </c>
      <c r="D57" s="75"/>
      <c r="E57" s="75"/>
    </row>
    <row r="58" spans="2:7" ht="20.100000000000001" customHeight="1" x14ac:dyDescent="0.25">
      <c r="B58" s="7">
        <v>1</v>
      </c>
      <c r="C58" s="115" t="s">
        <v>115</v>
      </c>
      <c r="D58" s="75"/>
      <c r="E58" s="75"/>
    </row>
    <row r="59" spans="2:7" ht="20.100000000000001" customHeight="1" x14ac:dyDescent="0.25">
      <c r="B59" s="116">
        <f>SUM(B53:B58)</f>
        <v>6</v>
      </c>
      <c r="C59" s="115"/>
      <c r="D59" s="75"/>
      <c r="E59" s="75"/>
    </row>
    <row r="60" spans="2:7" ht="20.100000000000001" customHeight="1" x14ac:dyDescent="0.25">
      <c r="B60" s="11"/>
      <c r="C60" s="115"/>
      <c r="D60" s="75"/>
      <c r="E60" s="75"/>
    </row>
    <row r="61" spans="2:7" ht="20.100000000000001" customHeight="1" x14ac:dyDescent="0.25">
      <c r="B61" s="7">
        <v>1</v>
      </c>
      <c r="C61" s="115" t="s">
        <v>12</v>
      </c>
      <c r="D61" s="75"/>
      <c r="E61" s="75"/>
    </row>
    <row r="62" spans="2:7" ht="20.100000000000001" customHeight="1" x14ac:dyDescent="0.25">
      <c r="B62" s="7">
        <v>4</v>
      </c>
      <c r="C62" s="115" t="s">
        <v>13</v>
      </c>
      <c r="D62" s="75"/>
      <c r="E62" s="75"/>
    </row>
    <row r="63" spans="2:7" ht="20.100000000000001" customHeight="1" x14ac:dyDescent="0.25">
      <c r="B63" s="7">
        <v>1</v>
      </c>
      <c r="C63" s="115" t="s">
        <v>14</v>
      </c>
      <c r="D63" s="75"/>
      <c r="E63" s="75"/>
    </row>
    <row r="64" spans="2:7" ht="20.100000000000001" customHeight="1" x14ac:dyDescent="0.25">
      <c r="B64" s="7">
        <v>2</v>
      </c>
      <c r="C64" s="115" t="s">
        <v>6</v>
      </c>
      <c r="D64" s="75"/>
      <c r="E64" s="75"/>
    </row>
    <row r="65" spans="1:8" ht="20.100000000000001" customHeight="1" x14ac:dyDescent="0.25">
      <c r="B65" s="7">
        <v>1</v>
      </c>
      <c r="C65" s="115" t="s">
        <v>15</v>
      </c>
      <c r="D65" s="75"/>
      <c r="E65" s="75"/>
    </row>
    <row r="67" spans="1:8" ht="20.100000000000001" customHeight="1" x14ac:dyDescent="0.25">
      <c r="B67" s="72"/>
      <c r="C67" s="72"/>
      <c r="D67" s="72"/>
      <c r="E67" s="72"/>
    </row>
    <row r="68" spans="1:8" ht="18.75" thickBot="1" x14ac:dyDescent="0.3">
      <c r="A68" s="61" t="s">
        <v>86</v>
      </c>
      <c r="C68" s="94"/>
    </row>
    <row r="69" spans="1:8" ht="18" x14ac:dyDescent="0.25">
      <c r="H69" s="78"/>
    </row>
    <row r="70" spans="1:8" ht="18" x14ac:dyDescent="0.25">
      <c r="H70" s="78"/>
    </row>
    <row r="71" spans="1:8" ht="18" x14ac:dyDescent="0.25">
      <c r="H71" s="78"/>
    </row>
    <row r="72" spans="1:8" ht="18.75" thickBot="1" x14ac:dyDescent="0.3">
      <c r="A72" s="61" t="s">
        <v>87</v>
      </c>
      <c r="C72" s="94"/>
      <c r="H72" s="78"/>
    </row>
    <row r="73" spans="1:8" ht="18" x14ac:dyDescent="0.25">
      <c r="H73" s="78"/>
    </row>
    <row r="74" spans="1:8" ht="18" x14ac:dyDescent="0.25"/>
    <row r="75" spans="1:8" ht="18" x14ac:dyDescent="0.25"/>
    <row r="76" spans="1:8" ht="18.75" thickBot="1" x14ac:dyDescent="0.3">
      <c r="A76" s="61" t="s">
        <v>90</v>
      </c>
      <c r="C76" s="94"/>
      <c r="H76" s="78"/>
    </row>
    <row r="77" spans="1:8" ht="18" x14ac:dyDescent="0.25">
      <c r="H77" s="78"/>
    </row>
    <row r="78" spans="1:8" s="97" customFormat="1" ht="20.100000000000001" customHeight="1" x14ac:dyDescent="0.25">
      <c r="A78" s="95"/>
      <c r="B78" s="95"/>
      <c r="C78" s="96"/>
    </row>
    <row r="79" spans="1:8" s="97" customFormat="1" ht="20.100000000000001" customHeight="1" thickBot="1" x14ac:dyDescent="0.3">
      <c r="A79" s="61" t="s">
        <v>91</v>
      </c>
      <c r="B79" s="61"/>
      <c r="C79" s="94"/>
    </row>
    <row r="82" spans="1:3" ht="20.100000000000001" customHeight="1" thickBot="1" x14ac:dyDescent="0.3">
      <c r="A82" s="61" t="s">
        <v>140</v>
      </c>
      <c r="C82" s="94"/>
    </row>
  </sheetData>
  <mergeCells count="16">
    <mergeCell ref="N4:O5"/>
    <mergeCell ref="A7:B7"/>
    <mergeCell ref="A21:G21"/>
    <mergeCell ref="A4:G4"/>
    <mergeCell ref="A9:B9"/>
    <mergeCell ref="A11:B11"/>
    <mergeCell ref="A13:B13"/>
    <mergeCell ref="A19:B19"/>
    <mergeCell ref="A15:B15"/>
    <mergeCell ref="A17:B17"/>
    <mergeCell ref="A33:C33"/>
    <mergeCell ref="A44:C44"/>
    <mergeCell ref="E33:F33"/>
    <mergeCell ref="E44:F44"/>
    <mergeCell ref="A2:G2"/>
    <mergeCell ref="A3:G3"/>
  </mergeCells>
  <conditionalFormatting sqref="A23:A32">
    <cfRule type="duplicateValues" dxfId="1" priority="2"/>
  </conditionalFormatting>
  <conditionalFormatting sqref="A34:A43">
    <cfRule type="duplicateValues" dxfId="0" priority="1"/>
  </conditionalFormatting>
  <pageMargins left="0.7" right="0.7" top="0.75" bottom="0.75" header="0.3" footer="0.3"/>
  <pageSetup paperSize="9" scale="43" fitToHeight="0" orientation="portrait" horizontalDpi="360" verticalDpi="360" r:id="rId1"/>
  <ignoredErrors>
    <ignoredError sqref="A23:C32 A34:C43 A3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F460-A2C0-4415-ABA2-4A400CE88DBC}">
  <sheetPr>
    <pageSetUpPr fitToPage="1"/>
  </sheetPr>
  <dimension ref="A1:P84"/>
  <sheetViews>
    <sheetView showGridLines="0" zoomScale="78" zoomScaleNormal="78" workbookViewId="0">
      <selection activeCell="A7" sqref="A7:B7"/>
    </sheetView>
  </sheetViews>
  <sheetFormatPr baseColWidth="10" defaultColWidth="11.42578125" defaultRowHeight="20.100000000000001" customHeight="1" x14ac:dyDescent="0.2"/>
  <cols>
    <col min="1" max="1" width="23.85546875" style="2" bestFit="1" customWidth="1"/>
    <col min="2" max="2" width="28.28515625" style="2" customWidth="1"/>
    <col min="3" max="3" width="67.85546875" style="2" customWidth="1"/>
    <col min="4" max="4" width="23.42578125" style="2" bestFit="1" customWidth="1"/>
    <col min="5" max="5" width="19.7109375" style="2" bestFit="1" customWidth="1"/>
    <col min="6" max="6" width="15.28515625" style="2" bestFit="1" customWidth="1"/>
    <col min="7" max="7" width="23.5703125" style="2" customWidth="1"/>
    <col min="8" max="16384" width="11.42578125" style="2"/>
  </cols>
  <sheetData>
    <row r="1" spans="1:16" customFormat="1" ht="24" customHeight="1" x14ac:dyDescent="0.25">
      <c r="B1" s="44"/>
      <c r="C1" s="44"/>
      <c r="D1" s="45"/>
      <c r="E1" s="45"/>
      <c r="F1" s="45"/>
      <c r="G1" s="45"/>
      <c r="H1" s="45"/>
      <c r="I1" s="45"/>
      <c r="J1" s="45"/>
      <c r="K1" s="45"/>
      <c r="L1" s="46"/>
      <c r="M1" s="47"/>
    </row>
    <row r="2" spans="1:16" customFormat="1" ht="18" x14ac:dyDescent="0.25">
      <c r="A2" s="111" t="s">
        <v>0</v>
      </c>
      <c r="B2" s="111"/>
      <c r="C2" s="111"/>
      <c r="D2" s="111"/>
      <c r="E2" s="111"/>
      <c r="F2" s="111"/>
      <c r="G2" s="111"/>
      <c r="H2" s="45"/>
      <c r="I2" s="45"/>
      <c r="J2" s="45"/>
      <c r="K2" s="45"/>
      <c r="L2" s="46"/>
      <c r="M2" s="47"/>
    </row>
    <row r="3" spans="1:16" customFormat="1" ht="23.25" x14ac:dyDescent="0.35">
      <c r="A3" s="111" t="s">
        <v>1</v>
      </c>
      <c r="B3" s="111"/>
      <c r="C3" s="111"/>
      <c r="D3" s="111"/>
      <c r="E3" s="111"/>
      <c r="F3" s="111"/>
      <c r="G3" s="111"/>
      <c r="H3" s="48"/>
      <c r="I3" s="48"/>
      <c r="J3" s="48"/>
      <c r="K3" s="48"/>
      <c r="L3" s="48"/>
      <c r="M3" s="48"/>
    </row>
    <row r="4" spans="1:16" customFormat="1" ht="23.25" x14ac:dyDescent="0.35">
      <c r="A4" s="112" t="s">
        <v>49</v>
      </c>
      <c r="B4" s="112"/>
      <c r="C4" s="112"/>
      <c r="D4" s="112"/>
      <c r="E4" s="112"/>
      <c r="F4" s="112"/>
      <c r="G4" s="112"/>
      <c r="H4" s="48"/>
      <c r="I4" s="48"/>
      <c r="J4" s="48"/>
      <c r="K4" s="48"/>
      <c r="L4" s="48"/>
      <c r="M4" s="48"/>
      <c r="N4" s="113"/>
      <c r="O4" s="113"/>
      <c r="P4" s="14"/>
    </row>
    <row r="5" spans="1:16" s="14" customFormat="1" ht="20.100000000000001" customHeight="1" x14ac:dyDescent="0.25">
      <c r="A5" s="28"/>
      <c r="B5" s="28"/>
      <c r="C5" s="28"/>
      <c r="D5" s="28"/>
      <c r="E5" s="28"/>
      <c r="F5" s="28"/>
      <c r="G5" s="28"/>
      <c r="N5" s="113"/>
      <c r="O5" s="113"/>
    </row>
    <row r="6" spans="1:16" s="14" customFormat="1" ht="20.100000000000001" customHeight="1" x14ac:dyDescent="0.25">
      <c r="A6" s="28"/>
      <c r="B6" s="28"/>
      <c r="C6" s="28"/>
      <c r="D6" s="28"/>
      <c r="E6" s="28"/>
      <c r="F6" s="28"/>
      <c r="G6" s="28"/>
      <c r="N6" s="29"/>
      <c r="O6" s="29"/>
    </row>
    <row r="7" spans="1:16" s="14" customFormat="1" ht="20.100000000000001" customHeight="1" x14ac:dyDescent="0.2">
      <c r="A7" s="108" t="s">
        <v>50</v>
      </c>
      <c r="B7" s="109"/>
      <c r="C7" s="52">
        <f ca="1">NOW()</f>
        <v>45100.699556250001</v>
      </c>
      <c r="D7" s="30" t="s">
        <v>51</v>
      </c>
      <c r="E7" s="26"/>
      <c r="F7" s="31"/>
      <c r="G7" s="31"/>
      <c r="N7" s="29"/>
      <c r="O7" s="29"/>
    </row>
    <row r="8" spans="1:16" s="14" customFormat="1" ht="20.100000000000001" customHeight="1" x14ac:dyDescent="0.25">
      <c r="A8" s="2"/>
      <c r="B8" s="16"/>
      <c r="C8" s="16"/>
      <c r="D8" s="16"/>
      <c r="E8" s="16"/>
      <c r="F8" s="16"/>
      <c r="G8" s="2"/>
      <c r="N8" s="29"/>
      <c r="O8" s="29"/>
    </row>
    <row r="9" spans="1:16" s="14" customFormat="1" ht="20.100000000000001" customHeight="1" x14ac:dyDescent="0.2">
      <c r="A9" s="108" t="s">
        <v>52</v>
      </c>
      <c r="B9" s="109"/>
      <c r="C9" s="24"/>
      <c r="D9" s="32" t="s">
        <v>53</v>
      </c>
      <c r="E9" s="33"/>
      <c r="F9" s="34"/>
      <c r="G9" s="34"/>
      <c r="N9" s="29"/>
      <c r="O9" s="29"/>
    </row>
    <row r="10" spans="1:16" s="14" customFormat="1" ht="20.100000000000001" customHeight="1" x14ac:dyDescent="0.25">
      <c r="A10" s="2"/>
      <c r="B10" s="16"/>
      <c r="C10" s="16"/>
      <c r="D10" s="16"/>
      <c r="E10" s="16"/>
      <c r="F10" s="16"/>
      <c r="G10" s="2"/>
      <c r="N10" s="29"/>
      <c r="O10" s="29"/>
    </row>
    <row r="11" spans="1:16" s="14" customFormat="1" ht="20.100000000000001" customHeight="1" x14ac:dyDescent="0.2">
      <c r="A11" s="108" t="s">
        <v>54</v>
      </c>
      <c r="B11" s="109"/>
      <c r="C11" s="25"/>
      <c r="D11" s="32" t="s">
        <v>55</v>
      </c>
      <c r="E11" s="24" t="s">
        <v>56</v>
      </c>
      <c r="F11" s="17"/>
      <c r="G11" s="17"/>
      <c r="N11" s="29"/>
      <c r="O11" s="29"/>
    </row>
    <row r="12" spans="1:16" s="14" customFormat="1" ht="20.100000000000001" customHeight="1" x14ac:dyDescent="0.25">
      <c r="A12" s="2"/>
      <c r="B12" s="16"/>
      <c r="C12" s="16"/>
      <c r="D12" s="16"/>
      <c r="E12" s="16"/>
      <c r="F12" s="16"/>
      <c r="G12" s="2"/>
      <c r="N12" s="35"/>
      <c r="O12" s="35"/>
    </row>
    <row r="13" spans="1:16" s="14" customFormat="1" ht="20.100000000000001" customHeight="1" x14ac:dyDescent="0.2">
      <c r="A13" s="108" t="s">
        <v>57</v>
      </c>
      <c r="B13" s="109"/>
      <c r="C13" s="52"/>
      <c r="D13" s="32" t="s">
        <v>58</v>
      </c>
      <c r="E13" s="36"/>
      <c r="F13" s="37"/>
      <c r="G13" s="37"/>
      <c r="N13" s="35"/>
      <c r="O13" s="35"/>
    </row>
    <row r="14" spans="1:16" s="14" customFormat="1" ht="20.100000000000001" customHeight="1" x14ac:dyDescent="0.25">
      <c r="A14" s="2"/>
      <c r="B14" s="16"/>
      <c r="C14" s="16"/>
      <c r="D14" s="16"/>
      <c r="E14" s="16"/>
      <c r="F14" s="16"/>
      <c r="G14" s="4"/>
      <c r="N14" s="38"/>
      <c r="O14" s="38"/>
    </row>
    <row r="15" spans="1:16" s="14" customFormat="1" ht="20.100000000000001" customHeight="1" x14ac:dyDescent="0.2">
      <c r="A15" s="108" t="s">
        <v>59</v>
      </c>
      <c r="B15" s="109"/>
      <c r="C15" s="24"/>
      <c r="D15" s="17"/>
      <c r="E15" s="39"/>
      <c r="F15" s="39"/>
      <c r="G15" s="17"/>
      <c r="N15" s="38"/>
      <c r="O15" s="38"/>
    </row>
    <row r="16" spans="1:16" s="14" customFormat="1" ht="20.100000000000001" customHeight="1" x14ac:dyDescent="0.25">
      <c r="A16" s="2"/>
      <c r="B16" s="16"/>
      <c r="C16" s="16"/>
      <c r="D16" s="16"/>
      <c r="E16" s="16"/>
      <c r="F16" s="16"/>
      <c r="G16" s="4"/>
      <c r="N16" s="38"/>
      <c r="O16" s="38"/>
    </row>
    <row r="17" spans="1:15" s="14" customFormat="1" ht="20.100000000000001" customHeight="1" x14ac:dyDescent="0.2">
      <c r="A17" s="108" t="s">
        <v>60</v>
      </c>
      <c r="B17" s="109"/>
      <c r="C17" s="24"/>
      <c r="D17" s="32" t="s">
        <v>92</v>
      </c>
      <c r="E17" s="36"/>
      <c r="F17" s="39"/>
      <c r="G17" s="17"/>
      <c r="N17" s="38"/>
      <c r="O17" s="38"/>
    </row>
    <row r="18" spans="1:15" s="14" customFormat="1" ht="20.100000000000001" customHeight="1" x14ac:dyDescent="0.25">
      <c r="A18" s="2"/>
      <c r="B18" s="16"/>
      <c r="C18" s="16"/>
      <c r="D18" s="16"/>
      <c r="E18" s="16"/>
      <c r="F18" s="16"/>
      <c r="G18" s="4"/>
      <c r="N18" s="20"/>
      <c r="O18" s="20"/>
    </row>
    <row r="19" spans="1:15" s="14" customFormat="1" ht="20.100000000000001" customHeight="1" x14ac:dyDescent="0.2">
      <c r="A19" s="108" t="s">
        <v>61</v>
      </c>
      <c r="B19" s="109"/>
      <c r="C19" s="26"/>
      <c r="D19" s="31"/>
      <c r="E19" s="40"/>
      <c r="F19" s="40"/>
      <c r="G19" s="23"/>
      <c r="N19" s="20"/>
      <c r="O19" s="20"/>
    </row>
    <row r="20" spans="1:15" s="14" customFormat="1" ht="20.100000000000001" customHeight="1" x14ac:dyDescent="0.2">
      <c r="A20" s="2"/>
      <c r="B20" s="8"/>
      <c r="C20" s="2"/>
      <c r="D20" s="2"/>
      <c r="E20" s="2"/>
      <c r="F20" s="2"/>
      <c r="G20" s="2" t="s">
        <v>93</v>
      </c>
      <c r="N20" s="20"/>
      <c r="O20" s="20"/>
    </row>
    <row r="21" spans="1:15" s="14" customFormat="1" ht="20.100000000000001" customHeight="1" x14ac:dyDescent="0.2">
      <c r="A21" s="110" t="s">
        <v>89</v>
      </c>
      <c r="B21" s="110"/>
      <c r="C21" s="110"/>
      <c r="D21" s="110"/>
      <c r="E21" s="110"/>
      <c r="F21" s="110"/>
      <c r="G21" s="110"/>
      <c r="N21" s="20"/>
      <c r="O21" s="20"/>
    </row>
    <row r="22" spans="1:15" s="14" customFormat="1" ht="30" customHeight="1" x14ac:dyDescent="0.2">
      <c r="A22" s="18" t="s">
        <v>62</v>
      </c>
      <c r="B22" s="18" t="s">
        <v>64</v>
      </c>
      <c r="C22" s="18" t="s">
        <v>63</v>
      </c>
      <c r="D22" s="18" t="s">
        <v>2</v>
      </c>
      <c r="E22" s="18" t="s">
        <v>88</v>
      </c>
      <c r="F22" s="19" t="s">
        <v>3</v>
      </c>
      <c r="G22" s="19" t="s">
        <v>4</v>
      </c>
      <c r="N22" s="20"/>
      <c r="O22" s="20"/>
    </row>
    <row r="23" spans="1:15" ht="20.100000000000001" customHeight="1" x14ac:dyDescent="0.2">
      <c r="A23" s="22" t="s">
        <v>16</v>
      </c>
      <c r="B23" s="22" t="s">
        <v>65</v>
      </c>
      <c r="C23" s="5" t="s">
        <v>94</v>
      </c>
      <c r="D23" s="6">
        <v>2</v>
      </c>
      <c r="E23" s="5"/>
      <c r="F23" s="49">
        <v>130</v>
      </c>
      <c r="G23" s="49">
        <f t="shared" ref="G23:G41" si="0">D23*F23</f>
        <v>260</v>
      </c>
    </row>
    <row r="24" spans="1:15" ht="20.100000000000001" customHeight="1" x14ac:dyDescent="0.2">
      <c r="A24" s="22" t="s">
        <v>17</v>
      </c>
      <c r="B24" s="22" t="s">
        <v>66</v>
      </c>
      <c r="C24" s="5" t="s">
        <v>95</v>
      </c>
      <c r="D24" s="6">
        <v>2</v>
      </c>
      <c r="E24" s="5"/>
      <c r="F24" s="49">
        <v>130</v>
      </c>
      <c r="G24" s="49">
        <f t="shared" si="0"/>
        <v>260</v>
      </c>
    </row>
    <row r="25" spans="1:15" ht="20.100000000000001" customHeight="1" x14ac:dyDescent="0.2">
      <c r="A25" s="22" t="s">
        <v>18</v>
      </c>
      <c r="B25" s="22" t="s">
        <v>67</v>
      </c>
      <c r="C25" s="5" t="s">
        <v>96</v>
      </c>
      <c r="D25" s="6">
        <v>2</v>
      </c>
      <c r="E25" s="5"/>
      <c r="F25" s="49">
        <v>130</v>
      </c>
      <c r="G25" s="49">
        <f t="shared" si="0"/>
        <v>260</v>
      </c>
    </row>
    <row r="26" spans="1:15" ht="20.100000000000001" customHeight="1" x14ac:dyDescent="0.2">
      <c r="A26" s="22" t="s">
        <v>19</v>
      </c>
      <c r="B26" s="22" t="s">
        <v>68</v>
      </c>
      <c r="C26" s="5" t="s">
        <v>97</v>
      </c>
      <c r="D26" s="6">
        <v>2</v>
      </c>
      <c r="E26" s="5"/>
      <c r="F26" s="49">
        <v>130</v>
      </c>
      <c r="G26" s="49">
        <f t="shared" si="0"/>
        <v>260</v>
      </c>
    </row>
    <row r="27" spans="1:15" ht="20.100000000000001" customHeight="1" x14ac:dyDescent="0.2">
      <c r="A27" s="22" t="s">
        <v>20</v>
      </c>
      <c r="B27" s="22" t="s">
        <v>69</v>
      </c>
      <c r="C27" s="5" t="s">
        <v>98</v>
      </c>
      <c r="D27" s="6">
        <v>2</v>
      </c>
      <c r="E27" s="5"/>
      <c r="F27" s="49">
        <v>130</v>
      </c>
      <c r="G27" s="49">
        <f t="shared" si="0"/>
        <v>260</v>
      </c>
    </row>
    <row r="28" spans="1:15" ht="20.100000000000001" customHeight="1" x14ac:dyDescent="0.2">
      <c r="A28" s="22" t="s">
        <v>21</v>
      </c>
      <c r="B28" s="22" t="s">
        <v>70</v>
      </c>
      <c r="C28" s="5" t="s">
        <v>99</v>
      </c>
      <c r="D28" s="6">
        <v>2</v>
      </c>
      <c r="E28" s="5"/>
      <c r="F28" s="49">
        <v>130</v>
      </c>
      <c r="G28" s="49">
        <f t="shared" si="0"/>
        <v>260</v>
      </c>
    </row>
    <row r="29" spans="1:15" ht="20.100000000000001" customHeight="1" x14ac:dyDescent="0.2">
      <c r="A29" s="22" t="s">
        <v>22</v>
      </c>
      <c r="B29" s="22" t="s">
        <v>71</v>
      </c>
      <c r="C29" s="5" t="s">
        <v>100</v>
      </c>
      <c r="D29" s="6">
        <v>2</v>
      </c>
      <c r="E29" s="5"/>
      <c r="F29" s="49">
        <v>130</v>
      </c>
      <c r="G29" s="49">
        <f t="shared" si="0"/>
        <v>260</v>
      </c>
    </row>
    <row r="30" spans="1:15" ht="20.100000000000001" customHeight="1" x14ac:dyDescent="0.2">
      <c r="A30" s="22" t="s">
        <v>23</v>
      </c>
      <c r="B30" s="22" t="s">
        <v>72</v>
      </c>
      <c r="C30" s="5" t="s">
        <v>101</v>
      </c>
      <c r="D30" s="6">
        <v>2</v>
      </c>
      <c r="E30" s="5"/>
      <c r="F30" s="49">
        <v>130</v>
      </c>
      <c r="G30" s="49">
        <f t="shared" si="0"/>
        <v>260</v>
      </c>
    </row>
    <row r="31" spans="1:15" ht="20.100000000000001" customHeight="1" x14ac:dyDescent="0.2">
      <c r="A31" s="22" t="s">
        <v>24</v>
      </c>
      <c r="B31" s="22" t="s">
        <v>73</v>
      </c>
      <c r="C31" s="5" t="s">
        <v>102</v>
      </c>
      <c r="D31" s="6">
        <v>2</v>
      </c>
      <c r="E31" s="5"/>
      <c r="F31" s="49">
        <v>130</v>
      </c>
      <c r="G31" s="49">
        <f t="shared" si="0"/>
        <v>260</v>
      </c>
    </row>
    <row r="32" spans="1:15" ht="20.100000000000001" customHeight="1" x14ac:dyDescent="0.2">
      <c r="A32" s="22" t="s">
        <v>25</v>
      </c>
      <c r="B32" s="22" t="s">
        <v>74</v>
      </c>
      <c r="C32" s="5" t="s">
        <v>103</v>
      </c>
      <c r="D32" s="6">
        <v>2</v>
      </c>
      <c r="E32" s="5"/>
      <c r="F32" s="49">
        <v>130</v>
      </c>
      <c r="G32" s="49">
        <f t="shared" si="0"/>
        <v>260</v>
      </c>
    </row>
    <row r="33" spans="1:7" ht="20.100000000000001" customHeight="1" x14ac:dyDescent="0.2">
      <c r="A33" s="22" t="s">
        <v>26</v>
      </c>
      <c r="B33" s="22" t="s">
        <v>75</v>
      </c>
      <c r="C33" s="5" t="s">
        <v>104</v>
      </c>
      <c r="D33" s="6">
        <v>2</v>
      </c>
      <c r="E33" s="5"/>
      <c r="F33" s="49">
        <v>130</v>
      </c>
      <c r="G33" s="49">
        <f t="shared" si="0"/>
        <v>260</v>
      </c>
    </row>
    <row r="34" spans="1:7" ht="20.100000000000001" customHeight="1" x14ac:dyDescent="0.2">
      <c r="A34" s="22" t="s">
        <v>27</v>
      </c>
      <c r="B34" s="22" t="s">
        <v>76</v>
      </c>
      <c r="C34" s="5" t="s">
        <v>105</v>
      </c>
      <c r="D34" s="6">
        <v>2</v>
      </c>
      <c r="E34" s="5"/>
      <c r="F34" s="49">
        <v>130</v>
      </c>
      <c r="G34" s="49">
        <f t="shared" si="0"/>
        <v>260</v>
      </c>
    </row>
    <row r="35" spans="1:7" ht="20.100000000000001" customHeight="1" x14ac:dyDescent="0.2">
      <c r="A35" s="22" t="s">
        <v>28</v>
      </c>
      <c r="B35" s="22" t="s">
        <v>77</v>
      </c>
      <c r="C35" s="5" t="s">
        <v>106</v>
      </c>
      <c r="D35" s="6">
        <v>2</v>
      </c>
      <c r="E35" s="5"/>
      <c r="F35" s="49">
        <v>130</v>
      </c>
      <c r="G35" s="49">
        <f t="shared" si="0"/>
        <v>260</v>
      </c>
    </row>
    <row r="36" spans="1:7" ht="20.100000000000001" customHeight="1" x14ac:dyDescent="0.2">
      <c r="A36" s="22" t="s">
        <v>29</v>
      </c>
      <c r="B36" s="22" t="s">
        <v>78</v>
      </c>
      <c r="C36" s="5" t="s">
        <v>107</v>
      </c>
      <c r="D36" s="6">
        <v>2</v>
      </c>
      <c r="E36" s="5"/>
      <c r="F36" s="49">
        <v>130</v>
      </c>
      <c r="G36" s="49">
        <f t="shared" si="0"/>
        <v>260</v>
      </c>
    </row>
    <row r="37" spans="1:7" ht="20.100000000000001" customHeight="1" x14ac:dyDescent="0.2">
      <c r="A37" s="22" t="s">
        <v>30</v>
      </c>
      <c r="B37" s="22" t="s">
        <v>79</v>
      </c>
      <c r="C37" s="5" t="s">
        <v>108</v>
      </c>
      <c r="D37" s="6">
        <v>2</v>
      </c>
      <c r="E37" s="5"/>
      <c r="F37" s="49">
        <v>130</v>
      </c>
      <c r="G37" s="49">
        <f t="shared" si="0"/>
        <v>260</v>
      </c>
    </row>
    <row r="38" spans="1:7" ht="20.100000000000001" customHeight="1" x14ac:dyDescent="0.2">
      <c r="A38" s="22" t="s">
        <v>31</v>
      </c>
      <c r="B38" s="22" t="s">
        <v>80</v>
      </c>
      <c r="C38" s="5" t="s">
        <v>109</v>
      </c>
      <c r="D38" s="6">
        <v>2</v>
      </c>
      <c r="E38" s="5"/>
      <c r="F38" s="49">
        <v>130</v>
      </c>
      <c r="G38" s="49">
        <f t="shared" si="0"/>
        <v>260</v>
      </c>
    </row>
    <row r="39" spans="1:7" ht="20.100000000000001" customHeight="1" x14ac:dyDescent="0.2">
      <c r="A39" s="22" t="s">
        <v>32</v>
      </c>
      <c r="B39" s="22" t="s">
        <v>81</v>
      </c>
      <c r="C39" s="5" t="s">
        <v>110</v>
      </c>
      <c r="D39" s="6">
        <v>2</v>
      </c>
      <c r="E39" s="5"/>
      <c r="F39" s="49">
        <v>130</v>
      </c>
      <c r="G39" s="49">
        <f t="shared" si="0"/>
        <v>260</v>
      </c>
    </row>
    <row r="40" spans="1:7" ht="20.100000000000001" customHeight="1" x14ac:dyDescent="0.2">
      <c r="A40" s="22" t="s">
        <v>33</v>
      </c>
      <c r="B40" s="22" t="s">
        <v>82</v>
      </c>
      <c r="C40" s="5" t="s">
        <v>111</v>
      </c>
      <c r="D40" s="6">
        <v>2</v>
      </c>
      <c r="E40" s="5"/>
      <c r="F40" s="49">
        <v>130</v>
      </c>
      <c r="G40" s="49">
        <f t="shared" si="0"/>
        <v>260</v>
      </c>
    </row>
    <row r="41" spans="1:7" ht="20.100000000000001" customHeight="1" x14ac:dyDescent="0.2">
      <c r="A41" s="22" t="s">
        <v>34</v>
      </c>
      <c r="B41" s="22" t="s">
        <v>83</v>
      </c>
      <c r="C41" s="5" t="s">
        <v>112</v>
      </c>
      <c r="D41" s="6">
        <v>2</v>
      </c>
      <c r="E41" s="5"/>
      <c r="F41" s="49">
        <v>130</v>
      </c>
      <c r="G41" s="49">
        <f t="shared" si="0"/>
        <v>260</v>
      </c>
    </row>
    <row r="42" spans="1:7" ht="20.100000000000001" customHeight="1" x14ac:dyDescent="0.25">
      <c r="B42" s="20"/>
      <c r="C42" s="20"/>
      <c r="D42" s="20"/>
      <c r="E42" s="20"/>
      <c r="F42" s="50" t="s">
        <v>84</v>
      </c>
      <c r="G42" s="51">
        <f>SUM(G23:G41)</f>
        <v>4940</v>
      </c>
    </row>
    <row r="43" spans="1:7" ht="20.100000000000001" customHeight="1" x14ac:dyDescent="0.25">
      <c r="B43" s="20"/>
      <c r="C43" s="20"/>
      <c r="D43" s="20"/>
      <c r="E43" s="20"/>
      <c r="F43" s="50" t="s">
        <v>85</v>
      </c>
      <c r="G43" s="51">
        <f>+G42*0.12</f>
        <v>592.79999999999995</v>
      </c>
    </row>
    <row r="44" spans="1:7" ht="20.100000000000001" customHeight="1" x14ac:dyDescent="0.25">
      <c r="B44" s="20"/>
      <c r="C44" s="20"/>
      <c r="D44" s="20"/>
      <c r="E44" s="20"/>
      <c r="F44" s="50" t="s">
        <v>5</v>
      </c>
      <c r="G44" s="51">
        <f>+G42+G43</f>
        <v>5532.8</v>
      </c>
    </row>
    <row r="45" spans="1:7" ht="20.100000000000001" customHeight="1" x14ac:dyDescent="0.2">
      <c r="B45" s="20"/>
      <c r="C45" s="20"/>
      <c r="D45" s="20"/>
      <c r="E45" s="20"/>
      <c r="F45" s="21"/>
      <c r="G45" s="21"/>
    </row>
    <row r="46" spans="1:7" ht="20.100000000000001" customHeight="1" x14ac:dyDescent="0.2">
      <c r="B46" s="20"/>
      <c r="C46" s="20"/>
      <c r="D46" s="20"/>
      <c r="E46" s="20"/>
      <c r="F46" s="21"/>
      <c r="G46" s="21"/>
    </row>
    <row r="47" spans="1:7" ht="20.100000000000001" customHeight="1" x14ac:dyDescent="0.2">
      <c r="B47" s="107" t="s">
        <v>41</v>
      </c>
      <c r="C47" s="107"/>
      <c r="D47" s="13"/>
      <c r="E47" s="13"/>
    </row>
    <row r="48" spans="1:7" ht="20.100000000000001" customHeight="1" x14ac:dyDescent="0.2">
      <c r="B48" s="10">
        <v>1</v>
      </c>
      <c r="C48" s="9" t="s">
        <v>9</v>
      </c>
      <c r="D48" s="20"/>
      <c r="E48" s="20"/>
    </row>
    <row r="49" spans="2:5" ht="20.100000000000001" customHeight="1" x14ac:dyDescent="0.2">
      <c r="B49" s="10">
        <v>3</v>
      </c>
      <c r="C49" s="9" t="s">
        <v>10</v>
      </c>
      <c r="D49" s="20"/>
      <c r="E49" s="20"/>
    </row>
    <row r="50" spans="2:5" ht="20.100000000000001" customHeight="1" x14ac:dyDescent="0.2">
      <c r="B50" s="10">
        <v>2</v>
      </c>
      <c r="C50" s="9" t="s">
        <v>7</v>
      </c>
      <c r="D50" s="20"/>
      <c r="E50" s="20"/>
    </row>
    <row r="51" spans="2:5" ht="20.100000000000001" customHeight="1" x14ac:dyDescent="0.2">
      <c r="B51" s="10">
        <v>1</v>
      </c>
      <c r="C51" s="9" t="s">
        <v>11</v>
      </c>
      <c r="D51" s="20"/>
      <c r="E51" s="20"/>
    </row>
    <row r="52" spans="2:5" ht="20.100000000000001" customHeight="1" x14ac:dyDescent="0.2">
      <c r="B52" s="10">
        <v>1</v>
      </c>
      <c r="C52" s="9" t="s">
        <v>42</v>
      </c>
      <c r="D52" s="20"/>
      <c r="E52" s="20"/>
    </row>
    <row r="53" spans="2:5" ht="20.100000000000001" customHeight="1" x14ac:dyDescent="0.2">
      <c r="B53" s="10">
        <v>1</v>
      </c>
      <c r="C53" s="9" t="s">
        <v>43</v>
      </c>
      <c r="D53" s="20"/>
      <c r="E53" s="20"/>
    </row>
    <row r="54" spans="2:5" ht="20.100000000000001" customHeight="1" x14ac:dyDescent="0.2">
      <c r="B54" s="10">
        <v>1</v>
      </c>
      <c r="C54" s="9" t="s">
        <v>44</v>
      </c>
      <c r="D54" s="20"/>
      <c r="E54" s="20"/>
    </row>
    <row r="55" spans="2:5" ht="20.100000000000001" customHeight="1" x14ac:dyDescent="0.2">
      <c r="B55" s="10">
        <v>1</v>
      </c>
      <c r="C55" s="9" t="s">
        <v>45</v>
      </c>
      <c r="D55" s="20"/>
      <c r="E55" s="20"/>
    </row>
    <row r="56" spans="2:5" ht="20.100000000000001" customHeight="1" x14ac:dyDescent="0.2">
      <c r="B56" s="10">
        <v>1</v>
      </c>
      <c r="C56" s="9" t="s">
        <v>46</v>
      </c>
      <c r="D56" s="20"/>
      <c r="E56" s="20"/>
    </row>
    <row r="58" spans="2:5" ht="20.100000000000001" customHeight="1" x14ac:dyDescent="0.2">
      <c r="B58" s="12"/>
      <c r="C58" s="13" t="s">
        <v>35</v>
      </c>
      <c r="D58" s="13"/>
      <c r="E58" s="13"/>
    </row>
    <row r="59" spans="2:5" ht="20.100000000000001" customHeight="1" x14ac:dyDescent="0.2">
      <c r="B59" s="11">
        <v>1</v>
      </c>
      <c r="C59" s="5" t="s">
        <v>8</v>
      </c>
      <c r="D59" s="20"/>
      <c r="E59" s="20"/>
    </row>
    <row r="60" spans="2:5" ht="20.100000000000001" customHeight="1" x14ac:dyDescent="0.2">
      <c r="B60" s="11">
        <v>1</v>
      </c>
      <c r="C60" s="5" t="s">
        <v>36</v>
      </c>
      <c r="D60" s="20"/>
      <c r="E60" s="20"/>
    </row>
    <row r="61" spans="2:5" ht="20.100000000000001" customHeight="1" x14ac:dyDescent="0.2">
      <c r="B61" s="11">
        <v>1</v>
      </c>
      <c r="C61" s="5" t="s">
        <v>37</v>
      </c>
      <c r="D61" s="20"/>
      <c r="E61" s="20"/>
    </row>
    <row r="62" spans="2:5" ht="20.100000000000001" customHeight="1" x14ac:dyDescent="0.2">
      <c r="B62" s="11">
        <v>1</v>
      </c>
      <c r="C62" s="5" t="s">
        <v>38</v>
      </c>
      <c r="D62" s="20"/>
      <c r="E62" s="20"/>
    </row>
    <row r="63" spans="2:5" ht="20.100000000000001" customHeight="1" x14ac:dyDescent="0.2">
      <c r="B63" s="11">
        <v>1</v>
      </c>
      <c r="C63" s="5" t="s">
        <v>39</v>
      </c>
      <c r="D63" s="20"/>
      <c r="E63" s="20"/>
    </row>
    <row r="64" spans="2:5" ht="20.100000000000001" customHeight="1" x14ac:dyDescent="0.2">
      <c r="B64" s="11">
        <v>1</v>
      </c>
      <c r="C64" s="5" t="s">
        <v>40</v>
      </c>
      <c r="D64" s="20"/>
      <c r="E64" s="20"/>
    </row>
    <row r="65" spans="1:8" ht="20.100000000000001" customHeight="1" x14ac:dyDescent="0.2">
      <c r="B65" s="11"/>
      <c r="C65" s="5"/>
      <c r="D65" s="20"/>
      <c r="E65" s="20"/>
    </row>
    <row r="66" spans="1:8" ht="20.100000000000001" customHeight="1" x14ac:dyDescent="0.2">
      <c r="B66" s="7">
        <v>1</v>
      </c>
      <c r="C66" s="5" t="s">
        <v>12</v>
      </c>
      <c r="D66" s="20"/>
      <c r="E66" s="20"/>
    </row>
    <row r="67" spans="1:8" ht="20.100000000000001" customHeight="1" x14ac:dyDescent="0.2">
      <c r="B67" s="7">
        <v>4</v>
      </c>
      <c r="C67" s="5" t="s">
        <v>13</v>
      </c>
      <c r="D67" s="20"/>
      <c r="E67" s="20"/>
    </row>
    <row r="68" spans="1:8" ht="20.100000000000001" customHeight="1" x14ac:dyDescent="0.2">
      <c r="B68" s="7">
        <v>1</v>
      </c>
      <c r="C68" s="5" t="s">
        <v>14</v>
      </c>
      <c r="D68" s="20"/>
      <c r="E68" s="20"/>
    </row>
    <row r="69" spans="1:8" ht="20.100000000000001" customHeight="1" x14ac:dyDescent="0.2">
      <c r="B69" s="7">
        <v>2</v>
      </c>
      <c r="C69" s="5" t="s">
        <v>6</v>
      </c>
      <c r="D69" s="20"/>
      <c r="E69" s="20"/>
    </row>
    <row r="70" spans="1:8" ht="20.100000000000001" customHeight="1" x14ac:dyDescent="0.2">
      <c r="B70" s="7">
        <v>1</v>
      </c>
      <c r="C70" s="5" t="s">
        <v>15</v>
      </c>
      <c r="D70" s="20"/>
      <c r="E70" s="20"/>
    </row>
    <row r="72" spans="1:8" ht="20.100000000000001" customHeight="1" x14ac:dyDescent="0.25">
      <c r="B72" s="3"/>
      <c r="C72" s="3"/>
      <c r="D72" s="3"/>
      <c r="E72" s="3"/>
    </row>
    <row r="73" spans="1:8" s="1" customFormat="1" ht="16.5" thickBot="1" x14ac:dyDescent="0.3">
      <c r="A73" s="1" t="s">
        <v>86</v>
      </c>
      <c r="C73" s="27"/>
    </row>
    <row r="74" spans="1:8" s="1" customFormat="1" ht="15.75" x14ac:dyDescent="0.25">
      <c r="H74" s="15"/>
    </row>
    <row r="75" spans="1:8" s="1" customFormat="1" ht="15.75" x14ac:dyDescent="0.25">
      <c r="H75" s="15"/>
    </row>
    <row r="76" spans="1:8" s="1" customFormat="1" ht="15.75" x14ac:dyDescent="0.25">
      <c r="H76" s="15"/>
    </row>
    <row r="77" spans="1:8" s="1" customFormat="1" ht="16.5" thickBot="1" x14ac:dyDescent="0.3">
      <c r="A77" s="1" t="s">
        <v>87</v>
      </c>
      <c r="C77" s="27"/>
      <c r="H77" s="15"/>
    </row>
    <row r="78" spans="1:8" s="1" customFormat="1" ht="15.75" x14ac:dyDescent="0.25">
      <c r="H78" s="15"/>
    </row>
    <row r="79" spans="1:8" customFormat="1" ht="15" x14ac:dyDescent="0.25"/>
    <row r="80" spans="1:8" customFormat="1" ht="15" x14ac:dyDescent="0.25"/>
    <row r="81" spans="1:8" s="1" customFormat="1" ht="16.5" thickBot="1" x14ac:dyDescent="0.3">
      <c r="A81" s="1" t="s">
        <v>90</v>
      </c>
      <c r="C81" s="27"/>
      <c r="H81" s="15"/>
    </row>
    <row r="82" spans="1:8" s="1" customFormat="1" ht="15.75" x14ac:dyDescent="0.25">
      <c r="H82" s="15"/>
    </row>
    <row r="83" spans="1:8" s="43" customFormat="1" ht="20.100000000000001" customHeight="1" x14ac:dyDescent="0.2">
      <c r="A83" s="41"/>
      <c r="B83" s="41"/>
      <c r="C83" s="42"/>
    </row>
    <row r="84" spans="1:8" s="43" customFormat="1" ht="20.100000000000001" customHeight="1" thickBot="1" x14ac:dyDescent="0.3">
      <c r="A84" s="1" t="s">
        <v>91</v>
      </c>
      <c r="B84" s="1"/>
      <c r="C84" s="27"/>
    </row>
  </sheetData>
  <mergeCells count="13">
    <mergeCell ref="A9:B9"/>
    <mergeCell ref="A2:G2"/>
    <mergeCell ref="A3:G3"/>
    <mergeCell ref="A4:G4"/>
    <mergeCell ref="N4:O5"/>
    <mergeCell ref="A7:B7"/>
    <mergeCell ref="B47:C47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2022-08-05T18:45:03Z</cp:lastPrinted>
  <dcterms:created xsi:type="dcterms:W3CDTF">2022-06-03T20:45:03Z</dcterms:created>
  <dcterms:modified xsi:type="dcterms:W3CDTF">2023-06-23T22:16:54Z</dcterms:modified>
</cp:coreProperties>
</file>