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0EFF94F-E610-49BA-8AA2-56C451CB9C37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HOJA 1" sheetId="5" r:id="rId1"/>
    <sheet name="Hoja1" sheetId="6" r:id="rId2"/>
  </sheets>
  <definedNames>
    <definedName name="_xlnm.Print_Area" localSheetId="0">'HOJA 1'!$A$6:$G$234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5" l="1"/>
  <c r="D76" i="5"/>
  <c r="D72" i="5"/>
  <c r="D96" i="5"/>
  <c r="G128" i="5" l="1"/>
  <c r="G131" i="5"/>
  <c r="D93" i="5"/>
  <c r="D90" i="5"/>
  <c r="D86" i="5"/>
  <c r="D82" i="5"/>
  <c r="D79" i="5"/>
  <c r="B176" i="5"/>
  <c r="D47" i="5"/>
  <c r="D40" i="5"/>
  <c r="D28" i="5"/>
  <c r="D33" i="5"/>
  <c r="D148" i="5"/>
  <c r="G148" i="5" s="1"/>
  <c r="D136" i="5"/>
  <c r="D122" i="5"/>
  <c r="D110" i="5"/>
  <c r="D68" i="5"/>
  <c r="D63" i="5"/>
  <c r="D56" i="5"/>
  <c r="B199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0" i="5"/>
  <c r="G127" i="5"/>
  <c r="G126" i="5"/>
  <c r="G125" i="5"/>
  <c r="G124" i="5"/>
  <c r="G123" i="5"/>
  <c r="G105" i="5"/>
  <c r="G104" i="5"/>
  <c r="G103" i="5"/>
  <c r="G102" i="5"/>
  <c r="G100" i="5"/>
  <c r="G99" i="5"/>
  <c r="G98" i="5"/>
  <c r="G54" i="5"/>
  <c r="G53" i="5"/>
  <c r="G52" i="5"/>
  <c r="G43" i="5"/>
  <c r="G42" i="5"/>
  <c r="G41" i="5"/>
  <c r="G39" i="5"/>
  <c r="G38" i="5"/>
  <c r="G37" i="5"/>
  <c r="G36" i="5"/>
  <c r="G35" i="5"/>
  <c r="G34" i="5"/>
  <c r="G32" i="5"/>
  <c r="G31" i="5"/>
  <c r="G30" i="5"/>
  <c r="G29" i="5"/>
  <c r="G27" i="5"/>
  <c r="G26" i="5"/>
  <c r="G25" i="5"/>
  <c r="G24" i="5"/>
  <c r="G150" i="5" l="1"/>
  <c r="G151" i="5" s="1"/>
  <c r="G1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3F7513F-FD56-4417-9BD6-4E9642673F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7947DB-1E87-4F90-A4B6-237A44857F8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9B0B68-19DC-470D-BAB5-03FA75D92D3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2885B4-49F1-4775-B40D-7AC5D69CBE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<sst xmlns="http://schemas.openxmlformats.org/spreadsheetml/2006/main" count="359" uniqueCount="334">
  <si>
    <t>CANTIDAD</t>
  </si>
  <si>
    <t>TI-SF-131.504R</t>
  </si>
  <si>
    <t>TI-SF-131.504L</t>
  </si>
  <si>
    <t>PRECIO TOTAL</t>
  </si>
  <si>
    <t>PRECIO UNITARIO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</si>
  <si>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</si>
  <si>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</si>
  <si>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</si>
  <si>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</si>
  <si>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</si>
  <si>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</si>
  <si>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</si>
  <si>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</si>
  <si>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MACHUELO DE ANCLAJE RAPIDO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</si>
  <si>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</si>
  <si>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</si>
  <si>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</si>
  <si>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</si>
  <si>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</si>
  <si>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</si>
  <si>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</si>
  <si>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</si>
  <si>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</si>
  <si>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</si>
  <si>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</si>
  <si>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</si>
  <si>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</si>
  <si>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</si>
  <si>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</si>
  <si>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</si>
  <si>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</si>
  <si>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</si>
  <si>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</si>
  <si>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</si>
  <si>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</si>
  <si>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</si>
  <si>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</si>
  <si>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</si>
  <si>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</si>
  <si>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</si>
  <si>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VENTA -CIRUGÍA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</si>
  <si>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</si>
  <si>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</si>
  <si>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</si>
  <si>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</si>
  <si>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</si>
  <si>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</si>
  <si>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</si>
  <si>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</si>
  <si>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</si>
  <si>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</si>
  <si>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</si>
  <si>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</si>
  <si>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</si>
  <si>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</si>
  <si>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</si>
  <si>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</si>
  <si>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</si>
  <si>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</si>
  <si>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</si>
  <si>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</si>
  <si>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</si>
  <si>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</si>
  <si>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</si>
  <si>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</si>
  <si>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</si>
  <si>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</si>
  <si>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</si>
  <si>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</si>
  <si>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</si>
  <si>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</si>
  <si>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TI-SF-100V.228</t>
  </si>
  <si>
    <t xml:space="preserve">GANCHO DE PIEL </t>
  </si>
  <si>
    <t xml:space="preserve"> ATORNILLADOR ANCLAJE RAPIDO TORQUE </t>
  </si>
  <si>
    <t>TI-SF-130.602R</t>
  </si>
  <si>
    <t>210127166</t>
  </si>
  <si>
    <t>18A5712</t>
  </si>
  <si>
    <t>A190215424</t>
  </si>
  <si>
    <t>210127163</t>
  </si>
  <si>
    <t>210127164</t>
  </si>
  <si>
    <t>1903S091</t>
  </si>
  <si>
    <t>18A5710</t>
  </si>
  <si>
    <t>T50022408</t>
  </si>
  <si>
    <t>T50022428</t>
  </si>
  <si>
    <t>T50022430</t>
  </si>
  <si>
    <t>T50022426</t>
  </si>
  <si>
    <t>50102128</t>
  </si>
  <si>
    <t>MEDIDOR DE PROFUNDIDAD NEGRO</t>
  </si>
  <si>
    <t>MEDIDOR DE PROFUNDIDAD GRIS</t>
  </si>
  <si>
    <t>BROCAS 2.0 LARGA</t>
  </si>
  <si>
    <t>SEPARADORES MINIHOMMAN FINOS</t>
  </si>
  <si>
    <t>SEPARADORES MINIHOMMAN ANCHOS</t>
  </si>
  <si>
    <t>MANGO TORQUE 0.8 N.m</t>
  </si>
  <si>
    <t>PINZA REDUCTORA ESPAÑOLA CON CREMALLERA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</si>
  <si>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</si>
  <si>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</si>
  <si>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</si>
  <si>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</si>
  <si>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</si>
  <si>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</si>
  <si>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</si>
  <si>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</si>
  <si>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</si>
  <si>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</si>
  <si>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</si>
  <si>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</si>
  <si>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</si>
  <si>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</si>
  <si>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</si>
  <si>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</si>
  <si>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</si>
  <si>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TI-SF-131.404L</t>
  </si>
  <si>
    <t>TI-SF-131.404R</t>
  </si>
  <si>
    <t>TI-SF-131.405R</t>
  </si>
  <si>
    <t>TI-SF-131.505L</t>
  </si>
  <si>
    <t>TI-SF-131.505R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</si>
  <si>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</si>
  <si>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</si>
  <si>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</si>
  <si>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</si>
  <si>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</si>
  <si>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</si>
  <si>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</si>
  <si>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</si>
  <si>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</si>
  <si>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</si>
  <si>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</si>
  <si>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>AZT 7672</t>
  </si>
  <si>
    <t>1410201090</t>
  </si>
  <si>
    <t>TI-SF-123.503L</t>
  </si>
  <si>
    <t>AZT 7671</t>
  </si>
  <si>
    <t>1700042730</t>
  </si>
  <si>
    <t xml:space="preserve">TORNILLO DE BLOQUEO 2.4*28mm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</si>
  <si>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</si>
  <si>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</si>
  <si>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</si>
  <si>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</si>
  <si>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*30mm TITANIO</t>
  </si>
  <si>
    <t>T50022410</t>
  </si>
  <si>
    <t>INSTRUMENTAL RADIO DISTAL TITANIO # 1</t>
  </si>
  <si>
    <t>DESPERIO CURVO FINO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</si>
  <si>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</si>
  <si>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</si>
  <si>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</si>
  <si>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</si>
  <si>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</si>
  <si>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</si>
  <si>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>RECIBIDO POR</t>
  </si>
  <si>
    <t>ENTREGADO POR</t>
  </si>
  <si>
    <t>VERIFICADO POR</t>
  </si>
  <si>
    <t>OBSERVACIONES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</si>
  <si>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</si>
  <si>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</si>
  <si>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</si>
  <si>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</si>
  <si>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</si>
  <si>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ATORNILLADOR STARDRIVE ANCLAJE RAPIDO </t>
  </si>
  <si>
    <t>SEPARADORES SENNMILLER</t>
  </si>
  <si>
    <t>PINES</t>
  </si>
  <si>
    <t xml:space="preserve">ATORNILLADOR STARDRIVE </t>
  </si>
  <si>
    <t xml:space="preserve">CAMISA DE ATORNILLADOR CORTICAL </t>
  </si>
  <si>
    <t xml:space="preserve">CAMISA DE ATORNILLADOR BLOQUEADO </t>
  </si>
  <si>
    <t xml:space="preserve">PLACA BLOQ. RADIO DISTAL AV VOLAR 2.4/2.7mm *4 ORIF DER TIT. </t>
  </si>
  <si>
    <t xml:space="preserve">PLACA BLOQ. RADIO DISTAL AV VOLAR 2.4/2.7mm *3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</si>
  <si>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</si>
  <si>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</si>
  <si>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</si>
  <si>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</si>
  <si>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170042730</t>
  </si>
  <si>
    <t xml:space="preserve">PLACA BLOQ. RADIO DISTAL AV JUXTA ARTICULAR 2.4/2.7mm 5*3 ORIF DER TIT. </t>
  </si>
  <si>
    <t xml:space="preserve">PLACA BLOQ. RADIO DISTAL AV JUXTA ARTICULAR 2.4/2.7mm 5*5 ORIF DER TIT. </t>
  </si>
  <si>
    <t xml:space="preserve">PLACA BLOQ. RADIO DISTAL AV JUXTA ARTICULAR 2.4/2.7mm 5*3 ORIF IZQ TIT. </t>
  </si>
  <si>
    <t xml:space="preserve">PLACA BLOQ. RADIO DISTAL AV EXTRAARTICULAR 2.4/2.7mm 5*3 ORIF DER TIT. </t>
  </si>
  <si>
    <t xml:space="preserve">PLACA BLOQ. RADIO DISTAL AV EXTRAARTICULAR 2.4/2.7mm 5*5 ORIF DER TIT. </t>
  </si>
  <si>
    <t xml:space="preserve">PLACA BLOQ. RADIO DISTAL AV EXTRAARTICULAR 2.4/2.7mm 5*3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</si>
  <si>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</si>
  <si>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</si>
  <si>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4*3 ORIF IZQ TIT. </t>
  </si>
  <si>
    <t xml:space="preserve">PLACA BLOQ. RADIO DISTAL AV EXTRAARTICULAR 2.4/2.7mm 4*5 ORIF IZQ TIT. </t>
  </si>
  <si>
    <t xml:space="preserve">PLACA BLOQ. RADIO DISTAL AV JUXTA ARTICULAR 2.4/2.7mm 5*5 ORIF IZQ TIT. </t>
  </si>
  <si>
    <t>TORNILLO DE BLOQUEO 2.4*08mm TITANIO</t>
  </si>
  <si>
    <t>50102130</t>
  </si>
  <si>
    <t>210127165</t>
  </si>
  <si>
    <t>200112888</t>
  </si>
  <si>
    <t>200112887</t>
  </si>
  <si>
    <t>PLACA BLOQ. RADIO DISTAL AV EXTRAARTICULAR 2.4/2.7mm 5*5 ORIF IZQ TIT.</t>
  </si>
  <si>
    <t>PLACA BLOQ. RADIO PROXIMAL 2.4mm *2 ORIF DER TIT</t>
  </si>
  <si>
    <t>PLACA BLOQ. RADIO PROXIMAL 2.4mm *3 ORIF DER TIT</t>
  </si>
  <si>
    <t>PLACA BLOQ. RADIO PROXIMAL 2.4mm *4 ORIF DER TIT</t>
  </si>
  <si>
    <t>PLACA BLOQ. RADIO PROXIMAL 2.4mm *2 ORIF IZQ TIT</t>
  </si>
  <si>
    <t>PLACA BLOQ. RADIO PROXIMAL 2.4mm *3 ORIF IZQ TIT</t>
  </si>
  <si>
    <t>PLACA BLOQ. RADIO PROXIMAL 2.4mm *4 ORIF IZQ TIT</t>
  </si>
  <si>
    <t>2200018926</t>
  </si>
  <si>
    <t>TORNILLO CORTICAL 2.4*8mm TITANIO</t>
  </si>
  <si>
    <t>2200094139</t>
  </si>
  <si>
    <t>TORNILLO CORTICAL 2.4*10mm TITANIO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</si>
  <si>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</si>
  <si>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</si>
  <si>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</si>
  <si>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</si>
  <si>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</si>
  <si>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</si>
  <si>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</si>
  <si>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</si>
  <si>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</si>
  <si>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</si>
  <si>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</si>
  <si>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</si>
  <si>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</si>
  <si>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</si>
  <si>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</si>
  <si>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</si>
  <si>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</si>
  <si>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</si>
  <si>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</si>
  <si>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</si>
  <si>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</si>
  <si>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</si>
  <si>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</si>
  <si>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</si>
  <si>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</si>
  <si>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</si>
  <si>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</si>
  <si>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</si>
  <si>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</si>
  <si>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</si>
  <si>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</si>
  <si>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</si>
  <si>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</si>
  <si>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</si>
  <si>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</si>
  <si>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</si>
  <si>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TI-SF-131.405L</t>
  </si>
  <si>
    <t>200112885</t>
  </si>
  <si>
    <t>TI-SF-120.803R</t>
  </si>
  <si>
    <t>030350018</t>
  </si>
  <si>
    <t>030350020</t>
  </si>
  <si>
    <t>2200018447</t>
  </si>
  <si>
    <t xml:space="preserve">TORNILLO CORTICAL 2.4*12mm TITANIO </t>
  </si>
  <si>
    <t>2200027256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</si>
  <si>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</si>
  <si>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</si>
  <si>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</si>
  <si>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</si>
  <si>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</si>
  <si>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</si>
  <si>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</si>
  <si>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</si>
  <si>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</si>
  <si>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</si>
  <si>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</si>
  <si>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</si>
  <si>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</si>
  <si>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</si>
  <si>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</si>
  <si>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</si>
  <si>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</si>
  <si>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</si>
  <si>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</si>
  <si>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</si>
  <si>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</si>
  <si>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</si>
  <si>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</si>
  <si>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</si>
  <si>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</si>
  <si>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</si>
  <si>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</si>
  <si>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</si>
  <si>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</si>
  <si>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</si>
  <si>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TI-100S.216</t>
  </si>
  <si>
    <t>REGISTRO DE NOTA DE ENTREGA</t>
  </si>
  <si>
    <t>Código: R-ORT-02</t>
  </si>
  <si>
    <t>VERSION: 01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</si>
  <si>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</si>
  <si>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</si>
  <si>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</si>
  <si>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</si>
  <si>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</si>
  <si>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</si>
  <si>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</si>
  <si>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</si>
  <si>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</si>
  <si>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</si>
  <si>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</si>
  <si>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</si>
  <si>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</si>
  <si>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</si>
  <si>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</si>
  <si>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</si>
  <si>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</si>
  <si>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</si>
  <si>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</si>
  <si>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</si>
  <si>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</si>
  <si>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</si>
  <si>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</si>
  <si>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</si>
  <si>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</si>
  <si>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</si>
  <si>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</si>
  <si>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</si>
  <si>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</si>
  <si>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Fecha de elaboración:</t>
  </si>
  <si>
    <t xml:space="preserve">Vigente hasta: </t>
  </si>
  <si>
    <t>CLIENTE 1</t>
  </si>
  <si>
    <t>CLINICA SANTA GEMA</t>
  </si>
  <si>
    <t>INQ</t>
  </si>
  <si>
    <t>GUAYAQUIL</t>
  </si>
  <si>
    <t>12MD</t>
  </si>
  <si>
    <t>DR. PARRALES</t>
  </si>
  <si>
    <t>TI-SF-683.307</t>
  </si>
  <si>
    <t>PLACA DE BLOQUEO CUBITO DISTAL 2.0mm* 07 ORIF. TIT.</t>
  </si>
  <si>
    <t>0205.302.901YN</t>
  </si>
  <si>
    <t>PLACA BLOQ. CUBITO DISTAL HOOK 2.0mm *8 ORIF. TIT</t>
  </si>
  <si>
    <t>TI-SF-131.602R</t>
  </si>
  <si>
    <t>TI-SF-131.603R</t>
  </si>
  <si>
    <t>TI-SF-131.604R</t>
  </si>
  <si>
    <t>TI-SF-131.605R</t>
  </si>
  <si>
    <t>TI-SF-131.606R</t>
  </si>
  <si>
    <t>TI-SF-131.608R</t>
  </si>
  <si>
    <t>TI-SF-131.602L</t>
  </si>
  <si>
    <t>TI-SF-131.603L</t>
  </si>
  <si>
    <t>TI-SF-131.604L</t>
  </si>
  <si>
    <t>TI-SF-131.605L</t>
  </si>
  <si>
    <t>TI-SF-131.606L</t>
  </si>
  <si>
    <t>TI-SF-131.608L</t>
  </si>
  <si>
    <t>T50022412</t>
  </si>
  <si>
    <t>TI-100S.222</t>
  </si>
  <si>
    <t>TI-100S.224</t>
  </si>
  <si>
    <t>TI-100S.214</t>
  </si>
  <si>
    <t>TI-SF-100V.219</t>
  </si>
  <si>
    <t>GUIA DOBLE DE BROCA 2.0/2.7</t>
  </si>
  <si>
    <t xml:space="preserve">GUIA  DOBLE ANGULO 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</si>
</sst>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&quot;$&quot;#,##0.00"/>
    <numFmt numFmtId="168" formatCode="[$-F800]dddd\,\ mmmm\ dd\,\ yyyy"/>
    <numFmt numFmtId="169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6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8" fillId="0" borderId="0" xfId="3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0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3" applyFont="1"/>
    <xf numFmtId="167" fontId="2" fillId="0" borderId="1" xfId="2" applyNumberFormat="1" applyFont="1" applyBorder="1" applyAlignment="1">
      <alignment horizontal="right"/>
    </xf>
    <xf numFmtId="167" fontId="4" fillId="0" borderId="1" xfId="1" applyNumberFormat="1" applyFont="1" applyBorder="1" applyAlignment="1"/>
    <xf numFmtId="0" fontId="17" fillId="0" borderId="1" xfId="0" applyFont="1" applyBorder="1" applyAlignment="1" applyProtection="1">
      <alignment wrapText="1" readingOrder="1"/>
      <protection locked="0"/>
    </xf>
    <xf numFmtId="167" fontId="17" fillId="0" borderId="1" xfId="2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horizontal="left" readingOrder="1"/>
      <protection locked="0"/>
    </xf>
    <xf numFmtId="167" fontId="18" fillId="0" borderId="1" xfId="1" applyNumberFormat="1" applyFont="1" applyBorder="1" applyAlignment="1">
      <alignment horizontal="right"/>
    </xf>
    <xf numFmtId="0" fontId="17" fillId="0" borderId="0" xfId="0" applyFont="1" applyAlignment="1">
      <alignment horizontal="center" readingOrder="1"/>
    </xf>
    <xf numFmtId="0" fontId="18" fillId="0" borderId="0" xfId="3" applyFont="1" applyAlignment="1">
      <alignment horizontal="center"/>
    </xf>
    <xf numFmtId="167" fontId="15" fillId="0" borderId="0" xfId="3" applyNumberFormat="1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 applyAlignment="1">
      <alignment wrapText="1"/>
    </xf>
    <xf numFmtId="0" fontId="15" fillId="5" borderId="1" xfId="0" applyFont="1" applyFill="1" applyBorder="1" applyAlignment="1">
      <alignment horizontal="center"/>
    </xf>
    <xf numFmtId="0" fontId="16" fillId="6" borderId="1" xfId="0" applyFont="1" applyFill="1" applyBorder="1" applyAlignment="1" applyProtection="1">
      <alignment horizontal="center" wrapText="1" readingOrder="1"/>
      <protection locked="0"/>
    </xf>
    <xf numFmtId="0" fontId="17" fillId="0" borderId="1" xfId="0" applyFont="1" applyBorder="1" applyAlignment="1" applyProtection="1">
      <alignment horizontal="left" wrapText="1" readingOrder="1"/>
      <protection locked="0"/>
    </xf>
    <xf numFmtId="0" fontId="18" fillId="2" borderId="1" xfId="0" applyFont="1" applyFill="1" applyBorder="1"/>
    <xf numFmtId="0" fontId="18" fillId="3" borderId="1" xfId="0" applyFont="1" applyFill="1" applyBorder="1"/>
    <xf numFmtId="0" fontId="18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7" fillId="0" borderId="0" xfId="0" applyFont="1"/>
    <xf numFmtId="0" fontId="18" fillId="0" borderId="0" xfId="0" applyFont="1"/>
    <xf numFmtId="0" fontId="17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18" fillId="0" borderId="0" xfId="3" applyFont="1"/>
    <xf numFmtId="0" fontId="17" fillId="0" borderId="4" xfId="0" applyFont="1" applyBorder="1" applyAlignment="1">
      <alignment wrapText="1"/>
    </xf>
    <xf numFmtId="0" fontId="18" fillId="0" borderId="4" xfId="0" applyFont="1" applyBorder="1"/>
    <xf numFmtId="0" fontId="15" fillId="5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1" xfId="0" applyFont="1" applyBorder="1"/>
    <xf numFmtId="0" fontId="2" fillId="0" borderId="1" xfId="0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4" fillId="0" borderId="0" xfId="1" applyNumberFormat="1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7" fillId="0" borderId="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4" fillId="0" borderId="1" xfId="3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/>
    <xf numFmtId="0" fontId="2" fillId="2" borderId="1" xfId="0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15" fillId="0" borderId="1" xfId="3" applyFont="1" applyBorder="1" applyAlignment="1">
      <alignment horizontal="center"/>
    </xf>
    <xf numFmtId="167" fontId="15" fillId="0" borderId="0" xfId="3" applyNumberFormat="1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7" fillId="7" borderId="1" xfId="0" applyFont="1" applyFill="1" applyBorder="1"/>
    <xf numFmtId="0" fontId="17" fillId="0" borderId="1" xfId="0" applyFont="1" applyBorder="1"/>
    <xf numFmtId="0" fontId="17" fillId="2" borderId="1" xfId="0" applyFont="1" applyFill="1" applyBorder="1"/>
    <xf numFmtId="0" fontId="8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49" fontId="23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14" fontId="20" fillId="0" borderId="1" xfId="0" applyNumberFormat="1" applyFont="1" applyBorder="1" applyAlignment="1" applyProtection="1">
      <alignment vertical="center" wrapText="1"/>
      <protection locked="0"/>
    </xf>
    <xf numFmtId="0" fontId="8" fillId="0" borderId="9" xfId="3" applyFont="1" applyBorder="1" applyProtection="1">
      <protection locked="0"/>
    </xf>
    <xf numFmtId="0" fontId="8" fillId="0" borderId="10" xfId="3" applyFont="1" applyBorder="1" applyProtection="1">
      <protection locked="0"/>
    </xf>
    <xf numFmtId="0" fontId="8" fillId="0" borderId="0" xfId="3" applyFont="1" applyProtection="1">
      <protection locked="0"/>
    </xf>
    <xf numFmtId="0" fontId="21" fillId="4" borderId="0" xfId="0" applyFont="1" applyFill="1" applyAlignment="1" applyProtection="1">
      <alignment vertical="center"/>
      <protection locked="0"/>
    </xf>
    <xf numFmtId="168" fontId="22" fillId="0" borderId="1" xfId="0" applyNumberFormat="1" applyFont="1" applyBorder="1" applyAlignment="1" applyProtection="1">
      <alignment horizontal="left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0" applyFont="1" applyBorder="1" applyAlignment="1" applyProtection="1">
      <alignment vertical="center" wrapText="1"/>
      <protection locked="0"/>
    </xf>
    <xf numFmtId="0" fontId="21" fillId="4" borderId="0" xfId="0" applyFont="1" applyFill="1" applyAlignment="1" applyProtection="1">
      <alignment vertical="center" wrapText="1"/>
      <protection locked="0"/>
    </xf>
    <xf numFmtId="49" fontId="22" fillId="0" borderId="1" xfId="0" applyNumberFormat="1" applyFont="1" applyBorder="1" applyAlignment="1" applyProtection="1">
      <alignment horizontal="left" vertical="center"/>
      <protection locked="0"/>
    </xf>
    <xf numFmtId="0" fontId="22" fillId="0" borderId="1" xfId="0" applyFont="1" applyBorder="1" applyAlignment="1" applyProtection="1">
      <alignment vertical="center"/>
      <protection locked="0"/>
    </xf>
    <xf numFmtId="49" fontId="22" fillId="2" borderId="1" xfId="0" applyNumberFormat="1" applyFont="1" applyFill="1" applyBorder="1" applyAlignment="1" applyProtection="1">
      <alignment horizontal="left" vertical="center"/>
      <protection locked="0"/>
    </xf>
    <xf numFmtId="20" fontId="22" fillId="0" borderId="1" xfId="0" applyNumberFormat="1" applyFont="1" applyBorder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49" fontId="23" fillId="0" borderId="1" xfId="0" applyNumberFormat="1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1" fillId="4" borderId="0" xfId="0" applyFont="1" applyFill="1" applyAlignment="1" applyProtection="1">
      <alignment horizontal="left" vertical="center"/>
      <protection locked="0"/>
    </xf>
    <xf numFmtId="0" fontId="21" fillId="4" borderId="3" xfId="0" applyFont="1" applyFill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horizontal="center"/>
      <protection locked="0"/>
    </xf>
  </cellXfs>
  <cellStyles count="11">
    <cellStyle name="Moneda" xfId="1" builtinId="4"/>
    <cellStyle name="Moneda [0] 2" xfId="5" xr:uid="{D95E6155-0874-4C9B-AE9E-DD26D11AE30F}"/>
    <cellStyle name="Moneda 2" xfId="4" xr:uid="{EAE40090-889A-4F60-A137-933263EE447A}"/>
    <cellStyle name="Moneda 3" xfId="7" xr:uid="{1372CC60-805E-40F9-9B49-4D72843914A2}"/>
    <cellStyle name="Moneda 3 2" xfId="2" xr:uid="{B0F04A50-3457-4E64-965D-59CF2325E43E}"/>
    <cellStyle name="Moneda 3 2 2" xfId="6" xr:uid="{0EB4AA5E-83AD-4355-A300-3082739B7D6F}"/>
    <cellStyle name="Moneda 3 2 3" xfId="8" xr:uid="{CA5F2F94-B6B8-4CBD-988A-8EBF118E8C8F}"/>
    <cellStyle name="Moneda 6" xfId="9" xr:uid="{D5F0B991-780D-436C-B720-E5D38496AB01}"/>
    <cellStyle name="Moneda 7" xfId="10" xr:uid="{F757E04D-E20E-49A6-A59E-EA8FD8F0E148}"/>
    <cellStyle name="Normal" xfId="0" builtinId="0"/>
    <cellStyle name="Normal 2" xfId="3" xr:uid="{27255FD6-9A00-4CC5-B507-4901C279473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402BB56-9D63-45C5-A571-78D20AC38A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sheetPr codeName="Hoja1">
    <pageSetUpPr fitToPage="1"/>
  </sheetPr>
  <dimension ref="A2:P222"/>
  <sheetViews>
    <sheetView showGridLines="0" tabSelected="1" topLeftCell="A178" zoomScale="60" zoomScaleNormal="60" workbookViewId="0">
      <selection activeCell="C189" sqref="C189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97.28515625" style="2" customWidth="1"/>
    <col min="4" max="4" width="25.28515625" style="2" customWidth="1"/>
    <col min="5" max="5" width="28" style="2" customWidth="1"/>
    <col min="6" max="6" width="14.85546875" style="2" customWidth="1"/>
    <col min="7" max="7" width="14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.2851562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6" ht="24.95" customHeight="1" x14ac:dyDescent="0.25">
      <c r="A2" s="103"/>
      <c r="B2" s="104"/>
      <c r="C2" s="132" t="s">
        <v>271</v>
      </c>
      <c r="D2" s="133" t="s">
        <v>272</v>
      </c>
      <c r="E2" s="133"/>
    </row>
    <row r="3" spans="1:16" ht="24.95" customHeight="1" x14ac:dyDescent="0.25">
      <c r="A3" s="105"/>
      <c r="B3" s="106"/>
      <c r="C3" s="132"/>
      <c r="D3" s="107" t="s">
        <v>273</v>
      </c>
      <c r="E3" s="107"/>
    </row>
    <row r="4" spans="1:16" ht="24.95" customHeight="1" x14ac:dyDescent="0.25">
      <c r="A4" s="105"/>
      <c r="B4" s="106"/>
      <c r="C4" s="134" t="s">
        <v>274</v>
      </c>
      <c r="D4" s="107" t="s">
        <v>303</v>
      </c>
      <c r="E4" s="108">
        <v>44979</v>
      </c>
    </row>
    <row r="5" spans="1:16" ht="24.95" customHeight="1" x14ac:dyDescent="0.25">
      <c r="A5" s="109"/>
      <c r="B5" s="110"/>
      <c r="C5" s="134"/>
      <c r="D5" s="107" t="s">
        <v>304</v>
      </c>
      <c r="E5" s="108">
        <v>46075</v>
      </c>
    </row>
    <row r="6" spans="1:16" s="88" customFormat="1" ht="24.95" customHeight="1" x14ac:dyDescent="0.25">
      <c r="A6" s="111"/>
      <c r="B6" s="111"/>
      <c r="C6" s="111"/>
      <c r="D6" s="111"/>
      <c r="E6" s="111"/>
      <c r="F6" s="20"/>
      <c r="G6" s="20"/>
      <c r="H6" s="20"/>
      <c r="I6" s="20"/>
      <c r="J6" s="20"/>
      <c r="K6" s="20"/>
      <c r="L6" s="21"/>
      <c r="M6" s="22"/>
    </row>
    <row r="7" spans="1:16" s="88" customFormat="1" ht="24.95" customHeight="1" x14ac:dyDescent="0.25">
      <c r="A7" s="112" t="s">
        <v>21</v>
      </c>
      <c r="B7" s="112"/>
      <c r="C7" s="113">
        <v>45042</v>
      </c>
      <c r="D7" s="112" t="s">
        <v>22</v>
      </c>
      <c r="E7" s="114">
        <v>20230400391</v>
      </c>
      <c r="F7" s="94"/>
      <c r="G7" s="94"/>
      <c r="H7" s="20"/>
      <c r="I7" s="20"/>
      <c r="J7" s="20"/>
      <c r="K7" s="20"/>
      <c r="L7" s="21"/>
      <c r="M7" s="22"/>
    </row>
    <row r="8" spans="1:16" s="88" customFormat="1" ht="24.95" customHeight="1" x14ac:dyDescent="0.35">
      <c r="A8" s="115"/>
      <c r="B8" s="115"/>
      <c r="C8" s="115"/>
      <c r="D8" s="115"/>
      <c r="E8" s="115"/>
      <c r="F8" s="94"/>
      <c r="G8" s="94"/>
      <c r="H8" s="23"/>
      <c r="I8" s="23"/>
      <c r="J8" s="23"/>
      <c r="K8" s="23"/>
      <c r="L8" s="23"/>
      <c r="M8" s="23"/>
    </row>
    <row r="9" spans="1:16" s="88" customFormat="1" ht="24.95" customHeight="1" x14ac:dyDescent="0.35">
      <c r="A9" s="112" t="s">
        <v>23</v>
      </c>
      <c r="B9" s="112"/>
      <c r="C9" s="116" t="s">
        <v>305</v>
      </c>
      <c r="D9" s="117" t="s">
        <v>24</v>
      </c>
      <c r="E9" s="118"/>
      <c r="F9" s="95"/>
      <c r="G9" s="95"/>
      <c r="H9" s="23"/>
      <c r="I9" s="23"/>
      <c r="J9" s="23"/>
      <c r="K9" s="23"/>
      <c r="L9" s="23"/>
      <c r="M9" s="23"/>
      <c r="N9" s="129"/>
      <c r="O9" s="129"/>
      <c r="P9" s="1"/>
    </row>
    <row r="10" spans="1:16" ht="24.95" customHeight="1" x14ac:dyDescent="0.25">
      <c r="A10" s="115"/>
      <c r="B10" s="115"/>
      <c r="C10" s="115"/>
      <c r="D10" s="115"/>
      <c r="E10" s="115"/>
      <c r="F10" s="16"/>
      <c r="G10" s="16"/>
      <c r="N10" s="129"/>
      <c r="O10" s="129"/>
    </row>
    <row r="11" spans="1:16" ht="24.95" customHeight="1" x14ac:dyDescent="0.25">
      <c r="A11" s="130" t="s">
        <v>275</v>
      </c>
      <c r="B11" s="131"/>
      <c r="C11" s="119" t="s">
        <v>306</v>
      </c>
      <c r="D11" s="117" t="s">
        <v>276</v>
      </c>
      <c r="E11" s="120" t="s">
        <v>307</v>
      </c>
      <c r="F11" s="94"/>
      <c r="G11" s="94"/>
      <c r="N11" s="17"/>
      <c r="O11" s="17"/>
    </row>
    <row r="12" spans="1:16" ht="24.95" customHeight="1" x14ac:dyDescent="0.25">
      <c r="A12" s="115"/>
      <c r="B12" s="115"/>
      <c r="C12" s="115"/>
      <c r="D12" s="115"/>
      <c r="E12" s="115"/>
      <c r="F12" s="1"/>
      <c r="N12" s="17"/>
      <c r="O12" s="17"/>
    </row>
    <row r="13" spans="1:16" ht="24.95" customHeight="1" x14ac:dyDescent="0.2">
      <c r="A13" s="112" t="s">
        <v>25</v>
      </c>
      <c r="B13" s="112"/>
      <c r="C13" s="116" t="s">
        <v>308</v>
      </c>
      <c r="D13" s="117" t="s">
        <v>26</v>
      </c>
      <c r="E13" s="119" t="s">
        <v>40</v>
      </c>
      <c r="F13" s="1"/>
      <c r="N13" s="17"/>
      <c r="O13" s="17"/>
    </row>
    <row r="14" spans="1:16" ht="24.95" customHeight="1" x14ac:dyDescent="0.25">
      <c r="A14" s="115"/>
      <c r="B14" s="115"/>
      <c r="C14" s="115"/>
      <c r="D14" s="115"/>
      <c r="E14" s="115"/>
      <c r="F14" s="1"/>
      <c r="N14" s="17"/>
      <c r="O14" s="17"/>
    </row>
    <row r="15" spans="1:16" ht="24.95" customHeight="1" x14ac:dyDescent="0.2">
      <c r="A15" s="112" t="s">
        <v>27</v>
      </c>
      <c r="B15" s="112"/>
      <c r="C15" s="113">
        <v>45030</v>
      </c>
      <c r="D15" s="117" t="s">
        <v>28</v>
      </c>
      <c r="E15" s="121" t="s">
        <v>309</v>
      </c>
      <c r="F15" s="1"/>
      <c r="N15" s="17"/>
      <c r="O15" s="17"/>
    </row>
    <row r="16" spans="1:16" ht="24.95" customHeight="1" x14ac:dyDescent="0.25">
      <c r="A16" s="115"/>
      <c r="B16" s="115"/>
      <c r="C16" s="115"/>
      <c r="D16" s="115"/>
      <c r="E16" s="115"/>
      <c r="F16" s="1"/>
      <c r="N16" s="17"/>
      <c r="O16" s="17"/>
    </row>
    <row r="17" spans="1:15" ht="24.95" customHeight="1" x14ac:dyDescent="0.2">
      <c r="A17" s="112" t="s">
        <v>29</v>
      </c>
      <c r="B17" s="112"/>
      <c r="C17" s="119" t="s">
        <v>310</v>
      </c>
      <c r="D17" s="122"/>
      <c r="E17" s="123"/>
      <c r="F17" s="1"/>
      <c r="N17" s="18"/>
      <c r="O17" s="18"/>
    </row>
    <row r="18" spans="1:15" ht="24.95" customHeight="1" x14ac:dyDescent="0.25">
      <c r="A18" s="115"/>
      <c r="B18" s="115"/>
      <c r="C18" s="115"/>
      <c r="D18" s="115"/>
      <c r="E18" s="115"/>
      <c r="F18" s="1"/>
      <c r="N18" s="18"/>
      <c r="O18" s="18"/>
    </row>
    <row r="19" spans="1:15" ht="24.95" customHeight="1" x14ac:dyDescent="0.25">
      <c r="A19" s="112" t="s">
        <v>30</v>
      </c>
      <c r="B19" s="112"/>
      <c r="C19" s="119"/>
      <c r="D19" s="117" t="s">
        <v>277</v>
      </c>
      <c r="E19" s="121"/>
      <c r="F19" s="9"/>
      <c r="G19" s="11"/>
      <c r="N19" s="19"/>
      <c r="O19" s="19"/>
    </row>
    <row r="20" spans="1:15" ht="24.95" customHeight="1" x14ac:dyDescent="0.25">
      <c r="A20" s="115"/>
      <c r="B20" s="115"/>
      <c r="C20" s="115"/>
      <c r="D20" s="115"/>
      <c r="E20" s="115"/>
      <c r="F20" s="90"/>
      <c r="G20" s="89"/>
      <c r="N20" s="19"/>
      <c r="O20" s="19"/>
    </row>
    <row r="21" spans="1:15" ht="24.95" customHeight="1" x14ac:dyDescent="0.25">
      <c r="A21" s="112" t="s">
        <v>278</v>
      </c>
      <c r="B21" s="112"/>
      <c r="C21" s="124"/>
      <c r="D21" s="125"/>
      <c r="E21" s="126"/>
      <c r="F21" s="9"/>
      <c r="G21" s="11"/>
      <c r="N21" s="19"/>
      <c r="O21" s="19"/>
    </row>
    <row r="22" spans="1:15" ht="24.95" customHeight="1" x14ac:dyDescent="0.25">
      <c r="A22" s="102"/>
      <c r="B22" s="102"/>
      <c r="C22" s="101"/>
      <c r="D22" s="96"/>
      <c r="E22" s="97"/>
      <c r="F22" s="9"/>
      <c r="G22" s="11"/>
      <c r="N22" s="19"/>
      <c r="O22" s="19"/>
    </row>
    <row r="23" spans="1:15" ht="36" customHeight="1" x14ac:dyDescent="0.25">
      <c r="A23" s="56" t="s">
        <v>31</v>
      </c>
      <c r="B23" s="42" t="s">
        <v>35</v>
      </c>
      <c r="C23" s="42" t="s">
        <v>32</v>
      </c>
      <c r="D23" s="42" t="s">
        <v>33</v>
      </c>
      <c r="E23" s="42" t="s">
        <v>34</v>
      </c>
      <c r="F23" s="43" t="s">
        <v>4</v>
      </c>
      <c r="G23" s="14" t="s">
        <v>3</v>
      </c>
      <c r="N23" s="4"/>
      <c r="O23" s="4"/>
    </row>
    <row r="24" spans="1:15" s="5" customFormat="1" ht="24.95" customHeight="1" x14ac:dyDescent="0.25">
      <c r="A24" s="63" t="s">
        <v>74</v>
      </c>
      <c r="B24" s="63" t="s">
        <v>182</v>
      </c>
      <c r="C24" s="91" t="s">
        <v>250</v>
      </c>
      <c r="D24" s="65">
        <v>1</v>
      </c>
      <c r="E24" s="26"/>
      <c r="F24" s="27"/>
      <c r="G24" s="24">
        <f t="shared" ref="G24:G43" si="0">(D24*F24)</f>
        <v>0</v>
      </c>
      <c r="N24" s="4"/>
      <c r="O24" s="4"/>
    </row>
    <row r="25" spans="1:15" s="5" customFormat="1" ht="24.95" customHeight="1" x14ac:dyDescent="0.25">
      <c r="A25" s="63" t="s">
        <v>104</v>
      </c>
      <c r="B25" s="63" t="s">
        <v>75</v>
      </c>
      <c r="C25" s="91" t="s">
        <v>251</v>
      </c>
      <c r="D25" s="65">
        <v>0</v>
      </c>
      <c r="E25" s="26"/>
      <c r="F25" s="27"/>
      <c r="G25" s="24">
        <f t="shared" si="0"/>
        <v>0</v>
      </c>
      <c r="N25" s="4"/>
      <c r="O25" s="4"/>
    </row>
    <row r="26" spans="1:15" s="5" customFormat="1" ht="24.95" customHeight="1" x14ac:dyDescent="0.25">
      <c r="A26" s="63" t="s">
        <v>105</v>
      </c>
      <c r="B26" s="63" t="s">
        <v>76</v>
      </c>
      <c r="C26" s="91" t="s">
        <v>252</v>
      </c>
      <c r="D26" s="65">
        <v>2</v>
      </c>
      <c r="E26" s="26"/>
      <c r="F26" s="27"/>
      <c r="G26" s="24">
        <f t="shared" si="0"/>
        <v>0</v>
      </c>
      <c r="N26" s="4"/>
      <c r="O26" s="4"/>
    </row>
    <row r="27" spans="1:15" s="5" customFormat="1" ht="24.95" customHeight="1" x14ac:dyDescent="0.25">
      <c r="A27" s="63" t="s">
        <v>106</v>
      </c>
      <c r="B27" s="63" t="s">
        <v>77</v>
      </c>
      <c r="C27" s="91" t="s">
        <v>253</v>
      </c>
      <c r="D27" s="65">
        <v>1</v>
      </c>
      <c r="E27" s="26"/>
      <c r="F27" s="27"/>
      <c r="G27" s="24">
        <f t="shared" si="0"/>
        <v>0</v>
      </c>
      <c r="N27" s="4"/>
      <c r="O27" s="4"/>
    </row>
    <row r="28" spans="1:15" s="5" customFormat="1" ht="24.95" customHeight="1" x14ac:dyDescent="0.25">
      <c r="A28" s="63"/>
      <c r="B28" s="63"/>
      <c r="C28" s="91"/>
      <c r="D28" s="82">
        <f>SUM(D24:D27)</f>
        <v>4</v>
      </c>
      <c r="E28" s="26"/>
      <c r="F28" s="27"/>
      <c r="G28" s="24"/>
      <c r="N28" s="4"/>
      <c r="O28" s="4"/>
    </row>
    <row r="29" spans="1:15" s="5" customFormat="1" ht="24.95" customHeight="1" x14ac:dyDescent="0.25">
      <c r="A29" s="63" t="s">
        <v>107</v>
      </c>
      <c r="B29" s="63" t="s">
        <v>78</v>
      </c>
      <c r="C29" s="91" t="s">
        <v>254</v>
      </c>
      <c r="D29" s="65">
        <v>1</v>
      </c>
      <c r="E29" s="26"/>
      <c r="F29" s="27"/>
      <c r="G29" s="24">
        <f t="shared" si="0"/>
        <v>0</v>
      </c>
      <c r="N29" s="4"/>
      <c r="O29" s="4"/>
    </row>
    <row r="30" spans="1:15" s="5" customFormat="1" ht="24.95" customHeight="1" x14ac:dyDescent="0.25">
      <c r="A30" s="63" t="s">
        <v>108</v>
      </c>
      <c r="B30" s="63" t="s">
        <v>79</v>
      </c>
      <c r="C30" s="91" t="s">
        <v>255</v>
      </c>
      <c r="D30" s="65">
        <v>0</v>
      </c>
      <c r="E30" s="44"/>
      <c r="F30" s="27"/>
      <c r="G30" s="24">
        <f t="shared" si="0"/>
        <v>0</v>
      </c>
      <c r="N30" s="4"/>
      <c r="O30" s="4"/>
    </row>
    <row r="31" spans="1:15" s="5" customFormat="1" ht="24.95" customHeight="1" x14ac:dyDescent="0.25">
      <c r="A31" s="63" t="s">
        <v>109</v>
      </c>
      <c r="B31" s="63" t="s">
        <v>80</v>
      </c>
      <c r="C31" s="91" t="s">
        <v>256</v>
      </c>
      <c r="D31" s="65">
        <v>2</v>
      </c>
      <c r="E31" s="44"/>
      <c r="F31" s="27"/>
      <c r="G31" s="24">
        <f t="shared" si="0"/>
        <v>0</v>
      </c>
      <c r="N31" s="4"/>
      <c r="O31" s="4"/>
    </row>
    <row r="32" spans="1:15" s="5" customFormat="1" ht="24.95" customHeight="1" x14ac:dyDescent="0.25">
      <c r="A32" s="63" t="s">
        <v>110</v>
      </c>
      <c r="B32" s="63" t="s">
        <v>81</v>
      </c>
      <c r="C32" s="91" t="s">
        <v>257</v>
      </c>
      <c r="D32" s="65">
        <v>1</v>
      </c>
      <c r="E32" s="44"/>
      <c r="F32" s="27"/>
      <c r="G32" s="24">
        <f t="shared" si="0"/>
        <v>0</v>
      </c>
      <c r="N32" s="4"/>
      <c r="O32" s="4"/>
    </row>
    <row r="33" spans="1:15" s="5" customFormat="1" ht="24.95" customHeight="1" x14ac:dyDescent="0.25">
      <c r="A33" s="63"/>
      <c r="B33" s="63"/>
      <c r="C33" s="91"/>
      <c r="D33" s="82">
        <f>SUM(D29:D32)</f>
        <v>4</v>
      </c>
      <c r="E33" s="44"/>
      <c r="F33" s="27"/>
      <c r="G33" s="24"/>
      <c r="N33" s="4"/>
      <c r="O33" s="4"/>
    </row>
    <row r="34" spans="1:15" s="5" customFormat="1" ht="24.95" customHeight="1" x14ac:dyDescent="0.25">
      <c r="A34" s="66" t="s">
        <v>315</v>
      </c>
      <c r="B34" s="66" t="s">
        <v>182</v>
      </c>
      <c r="C34" s="91" t="s">
        <v>258</v>
      </c>
      <c r="D34" s="65">
        <v>2</v>
      </c>
      <c r="E34" s="44"/>
      <c r="F34" s="27"/>
      <c r="G34" s="24">
        <f t="shared" si="0"/>
        <v>0</v>
      </c>
      <c r="N34" s="4"/>
      <c r="O34" s="4"/>
    </row>
    <row r="35" spans="1:15" s="5" customFormat="1" ht="24.95" customHeight="1" x14ac:dyDescent="0.25">
      <c r="A35" s="66" t="s">
        <v>316</v>
      </c>
      <c r="B35" s="66" t="s">
        <v>75</v>
      </c>
      <c r="C35" s="91" t="s">
        <v>259</v>
      </c>
      <c r="D35" s="65">
        <v>2</v>
      </c>
      <c r="E35" s="44"/>
      <c r="F35" s="27"/>
      <c r="G35" s="24">
        <f t="shared" si="0"/>
        <v>0</v>
      </c>
      <c r="N35" s="4"/>
      <c r="O35" s="4"/>
    </row>
    <row r="36" spans="1:15" s="5" customFormat="1" ht="24.95" customHeight="1" x14ac:dyDescent="0.25">
      <c r="A36" s="66" t="s">
        <v>317</v>
      </c>
      <c r="B36" s="66" t="s">
        <v>76</v>
      </c>
      <c r="C36" s="91" t="s">
        <v>260</v>
      </c>
      <c r="D36" s="65">
        <v>2</v>
      </c>
      <c r="E36" s="44"/>
      <c r="F36" s="27"/>
      <c r="G36" s="24">
        <f t="shared" si="0"/>
        <v>0</v>
      </c>
      <c r="N36" s="4"/>
      <c r="O36" s="4"/>
    </row>
    <row r="37" spans="1:15" s="5" customFormat="1" ht="24.95" customHeight="1" x14ac:dyDescent="0.25">
      <c r="A37" s="66" t="s">
        <v>318</v>
      </c>
      <c r="B37" s="66" t="s">
        <v>77</v>
      </c>
      <c r="C37" s="91" t="s">
        <v>261</v>
      </c>
      <c r="D37" s="65">
        <v>2</v>
      </c>
      <c r="E37" s="44"/>
      <c r="F37" s="27"/>
      <c r="G37" s="24">
        <f t="shared" si="0"/>
        <v>0</v>
      </c>
      <c r="N37" s="4"/>
      <c r="O37" s="4"/>
    </row>
    <row r="38" spans="1:15" s="5" customFormat="1" ht="24.95" customHeight="1" x14ac:dyDescent="0.25">
      <c r="A38" s="68" t="s">
        <v>319</v>
      </c>
      <c r="B38" s="68">
        <v>17124139</v>
      </c>
      <c r="C38" s="91" t="s">
        <v>262</v>
      </c>
      <c r="D38" s="65">
        <v>1</v>
      </c>
      <c r="E38" s="44"/>
      <c r="F38" s="27"/>
      <c r="G38" s="24">
        <f t="shared" si="0"/>
        <v>0</v>
      </c>
      <c r="N38" s="4"/>
      <c r="O38" s="4"/>
    </row>
    <row r="39" spans="1:15" s="5" customFormat="1" ht="24.95" customHeight="1" x14ac:dyDescent="0.25">
      <c r="A39" s="68" t="s">
        <v>320</v>
      </c>
      <c r="B39" s="68">
        <v>17124139</v>
      </c>
      <c r="C39" s="91" t="s">
        <v>263</v>
      </c>
      <c r="D39" s="65">
        <v>1</v>
      </c>
      <c r="E39" s="44"/>
      <c r="F39" s="27"/>
      <c r="G39" s="24">
        <f t="shared" si="0"/>
        <v>0</v>
      </c>
      <c r="N39" s="4"/>
      <c r="O39" s="4"/>
    </row>
    <row r="40" spans="1:15" s="5" customFormat="1" ht="24.95" customHeight="1" x14ac:dyDescent="0.25">
      <c r="A40" s="68"/>
      <c r="B40" s="68"/>
      <c r="C40" s="92"/>
      <c r="D40" s="82">
        <f>SUM(D34:D39)</f>
        <v>10</v>
      </c>
      <c r="E40" s="44"/>
      <c r="F40" s="27"/>
      <c r="G40" s="24"/>
      <c r="N40" s="4"/>
      <c r="O40" s="4"/>
    </row>
    <row r="41" spans="1:15" s="5" customFormat="1" ht="24.95" customHeight="1" x14ac:dyDescent="0.25">
      <c r="A41" s="66" t="s">
        <v>321</v>
      </c>
      <c r="B41" s="66" t="s">
        <v>78</v>
      </c>
      <c r="C41" s="92" t="s">
        <v>264</v>
      </c>
      <c r="D41" s="65">
        <v>2</v>
      </c>
      <c r="E41" s="44"/>
      <c r="F41" s="27"/>
      <c r="G41" s="24">
        <f t="shared" si="0"/>
        <v>0</v>
      </c>
      <c r="H41" s="6"/>
      <c r="N41" s="4"/>
      <c r="O41" s="4"/>
    </row>
    <row r="42" spans="1:15" s="5" customFormat="1" ht="24.95" customHeight="1" x14ac:dyDescent="0.25">
      <c r="A42" s="66" t="s">
        <v>322</v>
      </c>
      <c r="B42" s="66" t="s">
        <v>79</v>
      </c>
      <c r="C42" s="92" t="s">
        <v>265</v>
      </c>
      <c r="D42" s="65">
        <v>1</v>
      </c>
      <c r="E42" s="45"/>
      <c r="F42" s="27"/>
      <c r="G42" s="24">
        <f t="shared" si="0"/>
        <v>0</v>
      </c>
      <c r="N42" s="4"/>
      <c r="O42" s="4"/>
    </row>
    <row r="43" spans="1:15" s="5" customFormat="1" ht="24.95" customHeight="1" x14ac:dyDescent="0.25">
      <c r="A43" s="66" t="s">
        <v>323</v>
      </c>
      <c r="B43" s="66" t="s">
        <v>80</v>
      </c>
      <c r="C43" s="93" t="s">
        <v>266</v>
      </c>
      <c r="D43" s="65">
        <v>2</v>
      </c>
      <c r="E43" s="46"/>
      <c r="F43" s="27"/>
      <c r="G43" s="24">
        <f t="shared" si="0"/>
        <v>0</v>
      </c>
      <c r="N43" s="4"/>
      <c r="O43" s="4"/>
    </row>
    <row r="44" spans="1:15" s="5" customFormat="1" ht="24.95" customHeight="1" x14ac:dyDescent="0.25">
      <c r="A44" s="66" t="s">
        <v>324</v>
      </c>
      <c r="B44" s="66" t="s">
        <v>81</v>
      </c>
      <c r="C44" s="92" t="s">
        <v>267</v>
      </c>
      <c r="D44" s="65">
        <v>2</v>
      </c>
      <c r="E44" s="46"/>
      <c r="F44" s="27"/>
      <c r="G44" s="24"/>
      <c r="N44" s="4"/>
      <c r="O44" s="4"/>
    </row>
    <row r="45" spans="1:15" s="5" customFormat="1" ht="24.95" customHeight="1" x14ac:dyDescent="0.25">
      <c r="A45" s="66" t="s">
        <v>325</v>
      </c>
      <c r="B45" s="68">
        <v>17124139</v>
      </c>
      <c r="C45" s="92" t="s">
        <v>268</v>
      </c>
      <c r="D45" s="65">
        <v>1</v>
      </c>
      <c r="E45" s="46"/>
      <c r="F45" s="27"/>
      <c r="G45" s="24"/>
      <c r="N45" s="4"/>
      <c r="O45" s="4"/>
    </row>
    <row r="46" spans="1:15" s="5" customFormat="1" ht="24.95" customHeight="1" x14ac:dyDescent="0.25">
      <c r="A46" s="66" t="s">
        <v>326</v>
      </c>
      <c r="B46" s="68">
        <v>17124139</v>
      </c>
      <c r="C46" s="92" t="s">
        <v>269</v>
      </c>
      <c r="D46" s="65">
        <v>1</v>
      </c>
      <c r="E46" s="46"/>
      <c r="F46" s="27"/>
      <c r="G46" s="24"/>
      <c r="N46" s="4"/>
      <c r="O46" s="4"/>
    </row>
    <row r="47" spans="1:15" s="5" customFormat="1" ht="24.95" customHeight="1" x14ac:dyDescent="0.25">
      <c r="A47" s="68"/>
      <c r="B47" s="68"/>
      <c r="C47" s="67"/>
      <c r="D47" s="82">
        <f>SUM(D41:D46)</f>
        <v>9</v>
      </c>
      <c r="E47" s="46"/>
      <c r="F47" s="27"/>
      <c r="G47" s="24"/>
      <c r="N47" s="4"/>
      <c r="O47" s="4"/>
    </row>
    <row r="48" spans="1:15" s="5" customFormat="1" ht="24.95" customHeight="1" x14ac:dyDescent="0.25">
      <c r="A48" s="63" t="s">
        <v>112</v>
      </c>
      <c r="B48" s="63">
        <v>19044091</v>
      </c>
      <c r="C48" s="64" t="s">
        <v>175</v>
      </c>
      <c r="D48" s="65">
        <v>1</v>
      </c>
      <c r="E48" s="46"/>
      <c r="F48" s="27"/>
      <c r="G48" s="24"/>
      <c r="N48" s="4"/>
      <c r="O48" s="4"/>
    </row>
    <row r="49" spans="1:15" s="5" customFormat="1" ht="24.95" customHeight="1" x14ac:dyDescent="0.25">
      <c r="A49" s="63" t="s">
        <v>113</v>
      </c>
      <c r="B49" s="63">
        <v>200112886</v>
      </c>
      <c r="C49" s="64" t="s">
        <v>176</v>
      </c>
      <c r="D49" s="65">
        <v>1</v>
      </c>
      <c r="E49" s="46"/>
      <c r="F49" s="27"/>
      <c r="G49" s="24"/>
      <c r="N49" s="4"/>
      <c r="O49" s="4"/>
    </row>
    <row r="50" spans="1:15" s="5" customFormat="1" ht="24.95" customHeight="1" x14ac:dyDescent="0.25">
      <c r="A50" s="69" t="s">
        <v>1</v>
      </c>
      <c r="B50" s="69" t="s">
        <v>183</v>
      </c>
      <c r="C50" s="67" t="s">
        <v>172</v>
      </c>
      <c r="D50" s="65">
        <v>1</v>
      </c>
      <c r="E50" s="46"/>
      <c r="F50" s="27"/>
      <c r="G50" s="24"/>
      <c r="N50" s="4"/>
      <c r="O50" s="4"/>
    </row>
    <row r="51" spans="1:15" s="5" customFormat="1" ht="24.95" customHeight="1" x14ac:dyDescent="0.25">
      <c r="A51" s="63" t="s">
        <v>115</v>
      </c>
      <c r="B51" s="63">
        <v>200112890</v>
      </c>
      <c r="C51" s="67" t="s">
        <v>173</v>
      </c>
      <c r="D51" s="68">
        <v>1</v>
      </c>
      <c r="E51" s="46"/>
      <c r="F51" s="27"/>
      <c r="G51" s="24"/>
      <c r="N51" s="4"/>
      <c r="O51" s="4"/>
    </row>
    <row r="52" spans="1:15" s="5" customFormat="1" ht="24.95" customHeight="1" x14ac:dyDescent="0.25">
      <c r="A52" s="63" t="s">
        <v>111</v>
      </c>
      <c r="B52" s="63">
        <v>17084144</v>
      </c>
      <c r="C52" s="67" t="s">
        <v>177</v>
      </c>
      <c r="D52" s="65">
        <v>0</v>
      </c>
      <c r="E52" s="29"/>
      <c r="F52" s="27"/>
      <c r="G52" s="24">
        <f t="shared" ref="G52:G148" si="1">(D52*F52)</f>
        <v>0</v>
      </c>
      <c r="N52" s="4"/>
      <c r="O52" s="4"/>
    </row>
    <row r="53" spans="1:15" s="5" customFormat="1" ht="24.95" customHeight="1" x14ac:dyDescent="0.25">
      <c r="A53" s="69" t="s">
        <v>232</v>
      </c>
      <c r="B53" s="69" t="s">
        <v>233</v>
      </c>
      <c r="C53" s="67" t="s">
        <v>178</v>
      </c>
      <c r="D53" s="65">
        <v>1</v>
      </c>
      <c r="E53" s="29"/>
      <c r="F53" s="27"/>
      <c r="G53" s="24">
        <f t="shared" si="1"/>
        <v>0</v>
      </c>
      <c r="N53" s="4"/>
      <c r="O53" s="4"/>
    </row>
    <row r="54" spans="1:15" s="5" customFormat="1" ht="24.95" customHeight="1" x14ac:dyDescent="0.25">
      <c r="A54" s="69" t="s">
        <v>2</v>
      </c>
      <c r="B54" s="69" t="s">
        <v>184</v>
      </c>
      <c r="C54" s="67" t="s">
        <v>174</v>
      </c>
      <c r="D54" s="65">
        <v>1</v>
      </c>
      <c r="E54" s="29"/>
      <c r="F54" s="27"/>
      <c r="G54" s="24">
        <f t="shared" si="1"/>
        <v>0</v>
      </c>
      <c r="N54" s="4"/>
      <c r="O54" s="4"/>
    </row>
    <row r="55" spans="1:15" s="5" customFormat="1" ht="24.95" customHeight="1" x14ac:dyDescent="0.25">
      <c r="A55" s="69" t="s">
        <v>114</v>
      </c>
      <c r="B55" s="69">
        <v>200112889</v>
      </c>
      <c r="C55" s="67" t="s">
        <v>185</v>
      </c>
      <c r="D55" s="68">
        <v>1</v>
      </c>
      <c r="E55" s="29"/>
      <c r="F55" s="27"/>
      <c r="G55" s="24"/>
      <c r="N55" s="4"/>
      <c r="O55" s="4"/>
    </row>
    <row r="56" spans="1:15" s="5" customFormat="1" ht="24.95" customHeight="1" x14ac:dyDescent="0.25">
      <c r="A56" s="69"/>
      <c r="B56" s="69"/>
      <c r="C56" s="67"/>
      <c r="D56" s="77">
        <f>SUM(D48:D55)</f>
        <v>7</v>
      </c>
      <c r="E56" s="29"/>
      <c r="F56" s="27"/>
      <c r="G56" s="24"/>
      <c r="N56" s="4"/>
      <c r="O56" s="4"/>
    </row>
    <row r="57" spans="1:15" s="5" customFormat="1" ht="24.95" customHeight="1" x14ac:dyDescent="0.25">
      <c r="A57" s="63" t="s">
        <v>234</v>
      </c>
      <c r="B57" s="69" t="s">
        <v>116</v>
      </c>
      <c r="C57" s="70" t="s">
        <v>163</v>
      </c>
      <c r="D57" s="65">
        <v>1</v>
      </c>
      <c r="E57" s="29"/>
      <c r="F57" s="27"/>
      <c r="G57" s="24"/>
      <c r="N57" s="4"/>
      <c r="O57" s="4"/>
    </row>
    <row r="58" spans="1:15" s="5" customFormat="1" ht="24.95" customHeight="1" x14ac:dyDescent="0.25">
      <c r="A58" s="63" t="s">
        <v>117</v>
      </c>
      <c r="B58" s="63" t="s">
        <v>118</v>
      </c>
      <c r="C58" s="64" t="s">
        <v>162</v>
      </c>
      <c r="D58" s="65">
        <v>1</v>
      </c>
      <c r="E58" s="29"/>
      <c r="F58" s="27"/>
      <c r="G58" s="24"/>
      <c r="N58" s="4"/>
      <c r="O58" s="4"/>
    </row>
    <row r="59" spans="1:15" s="5" customFormat="1" ht="24.95" customHeight="1" x14ac:dyDescent="0.25">
      <c r="A59" s="69" t="s">
        <v>119</v>
      </c>
      <c r="B59" s="69" t="s">
        <v>120</v>
      </c>
      <c r="C59" s="70" t="s">
        <v>164</v>
      </c>
      <c r="D59" s="65">
        <v>1</v>
      </c>
      <c r="E59" s="29"/>
      <c r="F59" s="27"/>
      <c r="G59" s="24"/>
      <c r="N59" s="4"/>
      <c r="O59" s="4"/>
    </row>
    <row r="60" spans="1:15" s="5" customFormat="1" ht="24.95" customHeight="1" x14ac:dyDescent="0.25">
      <c r="A60" s="63" t="s">
        <v>121</v>
      </c>
      <c r="B60" s="63" t="s">
        <v>120</v>
      </c>
      <c r="C60" s="64" t="s">
        <v>165</v>
      </c>
      <c r="D60" s="65">
        <v>1</v>
      </c>
      <c r="E60" s="29"/>
      <c r="F60" s="27"/>
      <c r="G60" s="24"/>
      <c r="N60" s="4"/>
      <c r="O60" s="4"/>
    </row>
    <row r="61" spans="1:15" s="5" customFormat="1" ht="24.95" customHeight="1" x14ac:dyDescent="0.25">
      <c r="A61" s="69" t="s">
        <v>122</v>
      </c>
      <c r="B61" s="69" t="s">
        <v>123</v>
      </c>
      <c r="C61" s="70" t="s">
        <v>166</v>
      </c>
      <c r="D61" s="65">
        <v>1</v>
      </c>
      <c r="E61" s="29"/>
      <c r="F61" s="27"/>
      <c r="G61" s="24"/>
      <c r="N61" s="4"/>
      <c r="O61" s="4"/>
    </row>
    <row r="62" spans="1:15" s="5" customFormat="1" ht="24.95" customHeight="1" x14ac:dyDescent="0.25">
      <c r="A62" s="63" t="s">
        <v>124</v>
      </c>
      <c r="B62" s="63">
        <v>1712020721</v>
      </c>
      <c r="C62" s="64" t="s">
        <v>167</v>
      </c>
      <c r="D62" s="65">
        <v>1</v>
      </c>
      <c r="E62" s="29"/>
      <c r="F62" s="27"/>
      <c r="G62" s="24"/>
      <c r="N62" s="4"/>
      <c r="O62" s="4"/>
    </row>
    <row r="63" spans="1:15" s="5" customFormat="1" ht="24.95" customHeight="1" x14ac:dyDescent="0.25">
      <c r="A63" s="63"/>
      <c r="B63" s="63"/>
      <c r="C63" s="64"/>
      <c r="D63" s="82">
        <f>SUM(D57:D62)</f>
        <v>6</v>
      </c>
      <c r="E63" s="29"/>
      <c r="F63" s="27"/>
      <c r="G63" s="24"/>
      <c r="N63" s="4"/>
      <c r="O63" s="4"/>
    </row>
    <row r="64" spans="1:15" s="5" customFormat="1" ht="24.95" customHeight="1" x14ac:dyDescent="0.25">
      <c r="A64" s="69" t="s">
        <v>125</v>
      </c>
      <c r="B64" s="69" t="s">
        <v>126</v>
      </c>
      <c r="C64" s="70" t="s">
        <v>169</v>
      </c>
      <c r="D64" s="68">
        <v>1</v>
      </c>
      <c r="E64" s="29"/>
      <c r="F64" s="27"/>
      <c r="G64" s="24"/>
      <c r="N64" s="4"/>
      <c r="O64" s="4"/>
    </row>
    <row r="65" spans="1:15" s="5" customFormat="1" ht="24.95" customHeight="1" x14ac:dyDescent="0.25">
      <c r="A65" s="63" t="s">
        <v>127</v>
      </c>
      <c r="B65" s="63" t="s">
        <v>128</v>
      </c>
      <c r="C65" s="64" t="s">
        <v>170</v>
      </c>
      <c r="D65" s="68">
        <v>1</v>
      </c>
      <c r="E65" s="29"/>
      <c r="F65" s="27"/>
      <c r="G65" s="24"/>
      <c r="N65" s="4"/>
      <c r="O65" s="4"/>
    </row>
    <row r="66" spans="1:15" s="5" customFormat="1" ht="24.95" customHeight="1" x14ac:dyDescent="0.25">
      <c r="A66" s="63" t="s">
        <v>129</v>
      </c>
      <c r="B66" s="63" t="s">
        <v>168</v>
      </c>
      <c r="C66" s="64" t="s">
        <v>171</v>
      </c>
      <c r="D66" s="68">
        <v>1</v>
      </c>
      <c r="E66" s="29"/>
      <c r="F66" s="27"/>
      <c r="G66" s="24"/>
      <c r="N66" s="4"/>
      <c r="O66" s="4"/>
    </row>
    <row r="67" spans="1:15" s="5" customFormat="1" ht="24.95" customHeight="1" x14ac:dyDescent="0.25">
      <c r="A67" s="69" t="s">
        <v>130</v>
      </c>
      <c r="B67" s="69" t="s">
        <v>131</v>
      </c>
      <c r="C67" s="70" t="s">
        <v>179</v>
      </c>
      <c r="D67" s="68">
        <v>1</v>
      </c>
      <c r="E67" s="29"/>
      <c r="F67" s="27"/>
      <c r="G67" s="24"/>
      <c r="N67" s="4"/>
      <c r="O67" s="4"/>
    </row>
    <row r="68" spans="1:15" s="5" customFormat="1" ht="24.95" customHeight="1" x14ac:dyDescent="0.25">
      <c r="A68" s="69"/>
      <c r="B68" s="69"/>
      <c r="C68" s="70"/>
      <c r="D68" s="77">
        <f>SUM(D64:D67)</f>
        <v>4</v>
      </c>
      <c r="E68" s="29"/>
      <c r="F68" s="27"/>
      <c r="G68" s="24"/>
      <c r="N68" s="4"/>
      <c r="O68" s="4"/>
    </row>
    <row r="69" spans="1:15" s="5" customFormat="1" ht="24.95" customHeight="1" x14ac:dyDescent="0.25">
      <c r="A69" s="69" t="s">
        <v>94</v>
      </c>
      <c r="B69" s="69" t="s">
        <v>95</v>
      </c>
      <c r="C69" s="70" t="s">
        <v>186</v>
      </c>
      <c r="D69" s="68">
        <v>0</v>
      </c>
      <c r="E69" s="29"/>
      <c r="F69" s="27"/>
      <c r="G69" s="24"/>
      <c r="N69" s="4"/>
      <c r="O69" s="4"/>
    </row>
    <row r="70" spans="1:15" s="5" customFormat="1" ht="24.95" customHeight="1" x14ac:dyDescent="0.25">
      <c r="A70" s="63" t="s">
        <v>96</v>
      </c>
      <c r="B70" s="63" t="s">
        <v>97</v>
      </c>
      <c r="C70" s="64" t="s">
        <v>187</v>
      </c>
      <c r="D70" s="68">
        <v>0</v>
      </c>
      <c r="E70" s="29"/>
      <c r="F70" s="27"/>
      <c r="G70" s="24"/>
      <c r="N70" s="4"/>
      <c r="O70" s="4"/>
    </row>
    <row r="71" spans="1:15" s="5" customFormat="1" ht="24.95" customHeight="1" x14ac:dyDescent="0.25">
      <c r="A71" s="69" t="s">
        <v>98</v>
      </c>
      <c r="B71" s="69" t="s">
        <v>97</v>
      </c>
      <c r="C71" s="70" t="s">
        <v>188</v>
      </c>
      <c r="D71" s="68">
        <v>1</v>
      </c>
      <c r="E71" s="29"/>
      <c r="F71" s="27"/>
      <c r="G71" s="24"/>
      <c r="N71" s="4"/>
      <c r="O71" s="4"/>
    </row>
    <row r="72" spans="1:15" s="5" customFormat="1" ht="24.95" customHeight="1" x14ac:dyDescent="0.25">
      <c r="A72" s="69"/>
      <c r="B72" s="69"/>
      <c r="C72" s="70"/>
      <c r="D72" s="77">
        <f>SUM(D69:D71)</f>
        <v>1</v>
      </c>
      <c r="E72" s="29"/>
      <c r="F72" s="27"/>
      <c r="G72" s="24"/>
      <c r="N72" s="4"/>
      <c r="O72" s="4"/>
    </row>
    <row r="73" spans="1:15" s="5" customFormat="1" ht="24.95" customHeight="1" x14ac:dyDescent="0.25">
      <c r="A73" s="63" t="s">
        <v>99</v>
      </c>
      <c r="B73" s="63" t="s">
        <v>100</v>
      </c>
      <c r="C73" s="64" t="s">
        <v>189</v>
      </c>
      <c r="D73" s="68">
        <v>0</v>
      </c>
      <c r="E73" s="29"/>
      <c r="F73" s="27"/>
      <c r="G73" s="24"/>
      <c r="N73" s="4"/>
      <c r="O73" s="4"/>
    </row>
    <row r="74" spans="1:15" s="5" customFormat="1" ht="24.95" customHeight="1" x14ac:dyDescent="0.25">
      <c r="A74" s="69" t="s">
        <v>101</v>
      </c>
      <c r="B74" s="69" t="s">
        <v>102</v>
      </c>
      <c r="C74" s="70" t="s">
        <v>190</v>
      </c>
      <c r="D74" s="68">
        <v>1</v>
      </c>
      <c r="E74" s="29"/>
      <c r="F74" s="27"/>
      <c r="G74" s="24"/>
      <c r="N74" s="4"/>
      <c r="O74" s="4"/>
    </row>
    <row r="75" spans="1:15" s="5" customFormat="1" ht="24.95" customHeight="1" x14ac:dyDescent="0.25">
      <c r="A75" s="63" t="s">
        <v>103</v>
      </c>
      <c r="B75" s="63" t="s">
        <v>102</v>
      </c>
      <c r="C75" s="64" t="s">
        <v>191</v>
      </c>
      <c r="D75" s="68">
        <v>1</v>
      </c>
      <c r="E75" s="29"/>
      <c r="F75" s="27"/>
      <c r="G75" s="24"/>
      <c r="N75" s="4"/>
      <c r="O75" s="4"/>
    </row>
    <row r="76" spans="1:15" s="5" customFormat="1" ht="24.95" customHeight="1" x14ac:dyDescent="0.25">
      <c r="A76" s="63"/>
      <c r="B76" s="63"/>
      <c r="C76" s="64"/>
      <c r="D76" s="77">
        <f>SUM(D73:D75)</f>
        <v>2</v>
      </c>
      <c r="E76" s="29"/>
      <c r="F76" s="27"/>
      <c r="G76" s="24"/>
      <c r="N76" s="4"/>
      <c r="O76" s="4"/>
    </row>
    <row r="77" spans="1:15" s="5" customFormat="1" ht="24.95" customHeight="1" x14ac:dyDescent="0.25">
      <c r="A77" s="98" t="s">
        <v>279</v>
      </c>
      <c r="B77" s="98">
        <v>1900104844</v>
      </c>
      <c r="C77" s="98" t="s">
        <v>280</v>
      </c>
      <c r="D77" s="99">
        <v>1</v>
      </c>
      <c r="E77" s="29"/>
      <c r="F77" s="27"/>
      <c r="G77" s="24"/>
      <c r="N77" s="4"/>
      <c r="O77" s="4"/>
    </row>
    <row r="78" spans="1:15" s="5" customFormat="1" ht="24.95" customHeight="1" x14ac:dyDescent="0.25">
      <c r="A78" s="98" t="s">
        <v>281</v>
      </c>
      <c r="B78" s="98">
        <v>2200065393</v>
      </c>
      <c r="C78" s="98" t="s">
        <v>282</v>
      </c>
      <c r="D78" s="99">
        <v>1</v>
      </c>
      <c r="E78" s="29"/>
      <c r="F78" s="27"/>
      <c r="G78" s="24"/>
      <c r="N78" s="4"/>
      <c r="O78" s="4"/>
    </row>
    <row r="79" spans="1:15" s="5" customFormat="1" ht="24.95" customHeight="1" x14ac:dyDescent="0.25">
      <c r="A79" s="98"/>
      <c r="B79" s="98"/>
      <c r="C79" s="99"/>
      <c r="D79" s="100">
        <f>SUM(D77:D78)</f>
        <v>2</v>
      </c>
      <c r="E79" s="29"/>
      <c r="F79" s="27"/>
      <c r="G79" s="24"/>
      <c r="N79" s="4"/>
      <c r="O79" s="4"/>
    </row>
    <row r="80" spans="1:15" s="5" customFormat="1" ht="24.95" customHeight="1" x14ac:dyDescent="0.25">
      <c r="A80" s="98" t="s">
        <v>283</v>
      </c>
      <c r="B80" s="98">
        <v>2200018801</v>
      </c>
      <c r="C80" s="98" t="s">
        <v>284</v>
      </c>
      <c r="D80" s="99">
        <v>1</v>
      </c>
      <c r="E80" s="29"/>
      <c r="F80" s="27"/>
      <c r="G80" s="24"/>
      <c r="N80" s="4"/>
      <c r="O80" s="4"/>
    </row>
    <row r="81" spans="1:15" s="5" customFormat="1" ht="24.95" customHeight="1" x14ac:dyDescent="0.25">
      <c r="A81" s="98" t="s">
        <v>285</v>
      </c>
      <c r="B81" s="98">
        <v>2200065392</v>
      </c>
      <c r="C81" s="98" t="s">
        <v>286</v>
      </c>
      <c r="D81" s="99">
        <v>1</v>
      </c>
      <c r="E81" s="29"/>
      <c r="F81" s="27"/>
      <c r="G81" s="24"/>
      <c r="N81" s="4"/>
      <c r="O81" s="4"/>
    </row>
    <row r="82" spans="1:15" s="5" customFormat="1" ht="24.95" customHeight="1" x14ac:dyDescent="0.25">
      <c r="A82" s="98"/>
      <c r="B82" s="98"/>
      <c r="C82" s="99"/>
      <c r="D82" s="100">
        <f>SUM(D80:D81)</f>
        <v>2</v>
      </c>
      <c r="E82" s="29"/>
      <c r="F82" s="27"/>
      <c r="G82" s="24"/>
      <c r="N82" s="4"/>
      <c r="O82" s="4"/>
    </row>
    <row r="83" spans="1:15" s="5" customFormat="1" ht="24.95" customHeight="1" x14ac:dyDescent="0.25">
      <c r="A83" s="98" t="s">
        <v>287</v>
      </c>
      <c r="B83" s="98">
        <v>1900099149</v>
      </c>
      <c r="C83" s="98" t="s">
        <v>288</v>
      </c>
      <c r="D83" s="99">
        <v>1</v>
      </c>
      <c r="E83" s="29"/>
      <c r="F83" s="27"/>
      <c r="G83" s="24"/>
      <c r="N83" s="4"/>
      <c r="O83" s="4"/>
    </row>
    <row r="84" spans="1:15" s="5" customFormat="1" ht="24.95" customHeight="1" x14ac:dyDescent="0.25">
      <c r="A84" s="98" t="s">
        <v>289</v>
      </c>
      <c r="B84" s="98">
        <v>1900105080</v>
      </c>
      <c r="C84" s="98" t="s">
        <v>290</v>
      </c>
      <c r="D84" s="99">
        <v>1</v>
      </c>
      <c r="E84" s="29"/>
      <c r="F84" s="27"/>
      <c r="G84" s="24"/>
      <c r="N84" s="4"/>
      <c r="O84" s="4"/>
    </row>
    <row r="85" spans="1:15" s="5" customFormat="1" ht="24.95" customHeight="1" x14ac:dyDescent="0.25">
      <c r="A85" s="98" t="s">
        <v>291</v>
      </c>
      <c r="B85" s="98">
        <v>2100013240</v>
      </c>
      <c r="C85" s="98" t="s">
        <v>292</v>
      </c>
      <c r="D85" s="99">
        <v>1</v>
      </c>
      <c r="E85" s="29"/>
      <c r="F85" s="27"/>
      <c r="G85" s="24"/>
      <c r="N85" s="4"/>
      <c r="O85" s="4"/>
    </row>
    <row r="86" spans="1:15" s="5" customFormat="1" ht="24.95" customHeight="1" x14ac:dyDescent="0.25">
      <c r="A86" s="98"/>
      <c r="B86" s="98"/>
      <c r="C86" s="98"/>
      <c r="D86" s="100">
        <f>SUM(D83:D85)</f>
        <v>3</v>
      </c>
      <c r="E86" s="29"/>
      <c r="F86" s="27"/>
      <c r="G86" s="24"/>
      <c r="N86" s="4"/>
      <c r="O86" s="4"/>
    </row>
    <row r="87" spans="1:15" s="5" customFormat="1" ht="24.95" customHeight="1" x14ac:dyDescent="0.25">
      <c r="A87" s="98" t="s">
        <v>293</v>
      </c>
      <c r="B87" s="98">
        <v>1900099148</v>
      </c>
      <c r="C87" s="98" t="s">
        <v>294</v>
      </c>
      <c r="D87" s="99">
        <v>1</v>
      </c>
      <c r="E87" s="29"/>
      <c r="F87" s="27"/>
      <c r="G87" s="24"/>
      <c r="N87" s="4"/>
      <c r="O87" s="4"/>
    </row>
    <row r="88" spans="1:15" s="5" customFormat="1" ht="24.95" customHeight="1" x14ac:dyDescent="0.25">
      <c r="A88" s="98" t="s">
        <v>295</v>
      </c>
      <c r="B88" s="98">
        <v>2100000679</v>
      </c>
      <c r="C88" s="98" t="s">
        <v>296</v>
      </c>
      <c r="D88" s="99">
        <v>1</v>
      </c>
      <c r="E88" s="29"/>
      <c r="F88" s="27"/>
      <c r="G88" s="24"/>
      <c r="N88" s="4"/>
      <c r="O88" s="4"/>
    </row>
    <row r="89" spans="1:15" s="5" customFormat="1" ht="24.95" customHeight="1" x14ac:dyDescent="0.25">
      <c r="A89" s="98" t="s">
        <v>297</v>
      </c>
      <c r="B89" s="98">
        <v>2100013243</v>
      </c>
      <c r="C89" s="98" t="s">
        <v>298</v>
      </c>
      <c r="D89" s="99">
        <v>1</v>
      </c>
      <c r="E89" s="29"/>
      <c r="F89" s="27"/>
      <c r="G89" s="24"/>
      <c r="N89" s="4"/>
      <c r="O89" s="4"/>
    </row>
    <row r="90" spans="1:15" s="5" customFormat="1" ht="24.95" customHeight="1" x14ac:dyDescent="0.25">
      <c r="A90" s="98"/>
      <c r="B90" s="98"/>
      <c r="C90" s="98"/>
      <c r="D90" s="100">
        <f>SUM(D87:D89)</f>
        <v>3</v>
      </c>
      <c r="E90" s="29"/>
      <c r="F90" s="27"/>
      <c r="G90" s="24"/>
      <c r="N90" s="4"/>
      <c r="O90" s="4"/>
    </row>
    <row r="91" spans="1:15" s="5" customFormat="1" ht="24.95" customHeight="1" x14ac:dyDescent="0.25">
      <c r="A91" s="98" t="s">
        <v>299</v>
      </c>
      <c r="B91" s="98">
        <v>2200065395</v>
      </c>
      <c r="C91" s="98" t="s">
        <v>300</v>
      </c>
      <c r="D91" s="99">
        <v>1</v>
      </c>
      <c r="E91" s="29"/>
      <c r="F91" s="27"/>
      <c r="G91" s="24"/>
      <c r="N91" s="4"/>
      <c r="O91" s="4"/>
    </row>
    <row r="92" spans="1:15" s="5" customFormat="1" ht="24.95" customHeight="1" x14ac:dyDescent="0.25">
      <c r="A92" s="98" t="s">
        <v>301</v>
      </c>
      <c r="B92" s="98">
        <v>2200065394</v>
      </c>
      <c r="C92" s="98" t="s">
        <v>302</v>
      </c>
      <c r="D92" s="99">
        <v>1</v>
      </c>
      <c r="E92" s="29"/>
      <c r="F92" s="27"/>
      <c r="G92" s="24"/>
      <c r="N92" s="4"/>
      <c r="O92" s="4"/>
    </row>
    <row r="93" spans="1:15" s="5" customFormat="1" ht="24.95" customHeight="1" x14ac:dyDescent="0.25">
      <c r="A93" s="98"/>
      <c r="B93" s="98"/>
      <c r="C93" s="98"/>
      <c r="D93" s="100">
        <f>SUM(D91:D92)</f>
        <v>2</v>
      </c>
      <c r="E93" s="29"/>
      <c r="F93" s="27"/>
      <c r="G93" s="24"/>
      <c r="N93" s="4"/>
      <c r="O93" s="4"/>
    </row>
    <row r="94" spans="1:15" s="5" customFormat="1" ht="24.95" customHeight="1" x14ac:dyDescent="0.25">
      <c r="A94" s="98" t="s">
        <v>311</v>
      </c>
      <c r="B94" s="98">
        <v>2212548856</v>
      </c>
      <c r="C94" s="73" t="s">
        <v>312</v>
      </c>
      <c r="D94" s="5">
        <v>1</v>
      </c>
      <c r="E94" s="29"/>
      <c r="F94" s="27"/>
      <c r="G94" s="24"/>
      <c r="N94" s="4"/>
      <c r="O94" s="4"/>
    </row>
    <row r="95" spans="1:15" s="5" customFormat="1" ht="24.95" customHeight="1" x14ac:dyDescent="0.25">
      <c r="A95" s="98" t="s">
        <v>313</v>
      </c>
      <c r="B95" s="98">
        <v>2200017149</v>
      </c>
      <c r="C95" s="98" t="s">
        <v>314</v>
      </c>
      <c r="D95" s="99">
        <v>1</v>
      </c>
      <c r="E95" s="29"/>
      <c r="F95" s="27"/>
      <c r="G95" s="24"/>
      <c r="N95" s="4"/>
      <c r="O95" s="4"/>
    </row>
    <row r="96" spans="1:15" s="5" customFormat="1" ht="24.95" customHeight="1" x14ac:dyDescent="0.25">
      <c r="A96" s="98"/>
      <c r="B96" s="98"/>
      <c r="C96" s="98"/>
      <c r="D96" s="100">
        <f>SUM(D94:D95)</f>
        <v>2</v>
      </c>
      <c r="E96" s="29"/>
      <c r="F96" s="27"/>
      <c r="G96" s="24"/>
      <c r="N96" s="4"/>
      <c r="O96" s="4"/>
    </row>
    <row r="97" spans="1:15" s="5" customFormat="1" ht="24.95" customHeight="1" x14ac:dyDescent="0.25">
      <c r="A97" s="72" t="s">
        <v>82</v>
      </c>
      <c r="B97" s="68" t="s">
        <v>192</v>
      </c>
      <c r="C97" s="73" t="s">
        <v>193</v>
      </c>
      <c r="D97" s="68">
        <v>2</v>
      </c>
      <c r="E97" s="29"/>
      <c r="F97" s="27"/>
      <c r="G97" s="24"/>
      <c r="N97" s="4"/>
      <c r="O97" s="4"/>
    </row>
    <row r="98" spans="1:15" s="5" customFormat="1" ht="24.95" customHeight="1" x14ac:dyDescent="0.25">
      <c r="A98" s="72" t="s">
        <v>138</v>
      </c>
      <c r="B98" s="68" t="s">
        <v>194</v>
      </c>
      <c r="C98" s="73" t="s">
        <v>195</v>
      </c>
      <c r="D98" s="74">
        <v>2</v>
      </c>
      <c r="E98" s="30"/>
      <c r="F98" s="31"/>
      <c r="G98" s="24">
        <f t="shared" si="1"/>
        <v>0</v>
      </c>
      <c r="N98" s="4"/>
      <c r="O98" s="4"/>
    </row>
    <row r="99" spans="1:15" s="5" customFormat="1" ht="24.95" customHeight="1" x14ac:dyDescent="0.25">
      <c r="A99" s="72" t="s">
        <v>327</v>
      </c>
      <c r="B99" s="68" t="s">
        <v>237</v>
      </c>
      <c r="C99" s="73" t="s">
        <v>238</v>
      </c>
      <c r="D99" s="74">
        <v>2</v>
      </c>
      <c r="E99" s="30"/>
      <c r="F99" s="31"/>
      <c r="G99" s="24">
        <f t="shared" si="1"/>
        <v>0</v>
      </c>
      <c r="N99" s="4"/>
      <c r="O99" s="4"/>
    </row>
    <row r="100" spans="1:15" s="5" customFormat="1" ht="24.95" customHeight="1" x14ac:dyDescent="0.25">
      <c r="A100" s="65" t="s">
        <v>330</v>
      </c>
      <c r="B100" s="68" t="s">
        <v>239</v>
      </c>
      <c r="C100" s="73" t="s">
        <v>240</v>
      </c>
      <c r="D100" s="74">
        <v>1</v>
      </c>
      <c r="E100" s="30"/>
      <c r="F100" s="31"/>
      <c r="G100" s="24">
        <f t="shared" si="1"/>
        <v>0</v>
      </c>
      <c r="N100" s="4"/>
      <c r="O100" s="4"/>
    </row>
    <row r="101" spans="1:15" s="5" customFormat="1" ht="24.95" customHeight="1" x14ac:dyDescent="0.25">
      <c r="A101" s="65" t="s">
        <v>330</v>
      </c>
      <c r="B101" s="68">
        <v>210734230</v>
      </c>
      <c r="C101" s="73" t="s">
        <v>240</v>
      </c>
      <c r="D101" s="74">
        <v>1</v>
      </c>
      <c r="E101" s="30"/>
      <c r="F101" s="31"/>
      <c r="G101" s="24"/>
      <c r="N101" s="4"/>
      <c r="O101" s="4"/>
    </row>
    <row r="102" spans="1:15" s="5" customFormat="1" ht="24.95" customHeight="1" x14ac:dyDescent="0.25">
      <c r="A102" s="72" t="s">
        <v>270</v>
      </c>
      <c r="B102" s="68">
        <v>210734231</v>
      </c>
      <c r="C102" s="73" t="s">
        <v>241</v>
      </c>
      <c r="D102" s="74">
        <v>2</v>
      </c>
      <c r="E102" s="30"/>
      <c r="F102" s="31"/>
      <c r="G102" s="24">
        <f t="shared" si="1"/>
        <v>0</v>
      </c>
      <c r="N102" s="4"/>
      <c r="O102" s="4"/>
    </row>
    <row r="103" spans="1:15" s="5" customFormat="1" ht="24.95" customHeight="1" x14ac:dyDescent="0.25">
      <c r="A103" s="72" t="s">
        <v>235</v>
      </c>
      <c r="B103" s="68" t="s">
        <v>242</v>
      </c>
      <c r="C103" s="73" t="s">
        <v>243</v>
      </c>
      <c r="D103" s="74">
        <v>2</v>
      </c>
      <c r="E103" s="30"/>
      <c r="F103" s="31"/>
      <c r="G103" s="24">
        <f t="shared" si="1"/>
        <v>0</v>
      </c>
      <c r="N103" s="4"/>
      <c r="O103" s="4"/>
    </row>
    <row r="104" spans="1:15" s="5" customFormat="1" ht="24.95" customHeight="1" x14ac:dyDescent="0.25">
      <c r="A104" s="72" t="s">
        <v>236</v>
      </c>
      <c r="B104" s="68" t="s">
        <v>244</v>
      </c>
      <c r="C104" s="73" t="s">
        <v>245</v>
      </c>
      <c r="D104" s="74">
        <v>2</v>
      </c>
      <c r="E104" s="30"/>
      <c r="F104" s="31"/>
      <c r="G104" s="24">
        <f t="shared" si="1"/>
        <v>0</v>
      </c>
      <c r="N104" s="4"/>
      <c r="O104" s="4"/>
    </row>
    <row r="105" spans="1:15" s="5" customFormat="1" ht="24.95" customHeight="1" x14ac:dyDescent="0.25">
      <c r="A105" s="72" t="s">
        <v>328</v>
      </c>
      <c r="B105" s="68" t="s">
        <v>246</v>
      </c>
      <c r="C105" s="73" t="s">
        <v>247</v>
      </c>
      <c r="D105" s="74">
        <v>2</v>
      </c>
      <c r="E105" s="30"/>
      <c r="F105" s="31"/>
      <c r="G105" s="24">
        <f t="shared" si="1"/>
        <v>0</v>
      </c>
      <c r="N105" s="4"/>
      <c r="O105" s="4"/>
    </row>
    <row r="106" spans="1:15" s="5" customFormat="1" ht="24.95" customHeight="1" x14ac:dyDescent="0.25">
      <c r="A106" s="72" t="s">
        <v>329</v>
      </c>
      <c r="B106" s="68" t="s">
        <v>248</v>
      </c>
      <c r="C106" s="73" t="s">
        <v>249</v>
      </c>
      <c r="D106" s="74">
        <v>2</v>
      </c>
      <c r="E106" s="30"/>
      <c r="F106" s="31"/>
      <c r="G106" s="24"/>
      <c r="N106" s="4"/>
      <c r="O106" s="4"/>
    </row>
    <row r="107" spans="1:15" s="5" customFormat="1" ht="24.95" customHeight="1" x14ac:dyDescent="0.25">
      <c r="A107" s="72" t="s">
        <v>85</v>
      </c>
      <c r="B107" s="68" t="s">
        <v>196</v>
      </c>
      <c r="C107" s="73" t="s">
        <v>197</v>
      </c>
      <c r="D107" s="74">
        <v>2</v>
      </c>
      <c r="E107" s="30"/>
      <c r="F107" s="31"/>
      <c r="G107" s="24"/>
      <c r="N107" s="4"/>
      <c r="O107" s="4"/>
    </row>
    <row r="108" spans="1:15" s="5" customFormat="1" ht="24.95" customHeight="1" x14ac:dyDescent="0.25">
      <c r="A108" s="72" t="s">
        <v>83</v>
      </c>
      <c r="B108" s="68" t="s">
        <v>198</v>
      </c>
      <c r="C108" s="73" t="s">
        <v>199</v>
      </c>
      <c r="D108" s="74">
        <v>2</v>
      </c>
      <c r="E108" s="30"/>
      <c r="F108" s="31"/>
      <c r="G108" s="24"/>
      <c r="N108" s="4"/>
      <c r="O108" s="4"/>
    </row>
    <row r="109" spans="1:15" s="5" customFormat="1" ht="24.95" customHeight="1" x14ac:dyDescent="0.25">
      <c r="A109" s="72" t="s">
        <v>84</v>
      </c>
      <c r="B109" s="68" t="s">
        <v>200</v>
      </c>
      <c r="C109" s="73" t="s">
        <v>201</v>
      </c>
      <c r="D109" s="74">
        <v>2</v>
      </c>
      <c r="E109" s="30"/>
      <c r="F109" s="31"/>
      <c r="G109" s="24"/>
      <c r="N109" s="4"/>
      <c r="O109" s="4"/>
    </row>
    <row r="110" spans="1:15" s="5" customFormat="1" ht="24.95" customHeight="1" x14ac:dyDescent="0.25">
      <c r="A110" s="72"/>
      <c r="B110" s="68"/>
      <c r="C110" s="73"/>
      <c r="D110" s="81">
        <f>SUM(D97:D109)</f>
        <v>24</v>
      </c>
      <c r="E110" s="30"/>
      <c r="F110" s="31"/>
      <c r="G110" s="24"/>
      <c r="N110" s="4"/>
      <c r="O110" s="4"/>
    </row>
    <row r="111" spans="1:15" s="5" customFormat="1" ht="24.95" customHeight="1" x14ac:dyDescent="0.25">
      <c r="A111" s="65" t="s">
        <v>41</v>
      </c>
      <c r="B111" s="65">
        <v>2100004807</v>
      </c>
      <c r="C111" s="75" t="s">
        <v>202</v>
      </c>
      <c r="D111" s="74">
        <v>1</v>
      </c>
      <c r="E111" s="30"/>
      <c r="F111" s="31"/>
      <c r="G111" s="24"/>
      <c r="N111" s="4"/>
      <c r="O111" s="4"/>
    </row>
    <row r="112" spans="1:15" s="5" customFormat="1" ht="24.95" customHeight="1" x14ac:dyDescent="0.25">
      <c r="A112" s="65" t="s">
        <v>42</v>
      </c>
      <c r="B112" s="65">
        <v>2100010641</v>
      </c>
      <c r="C112" s="75" t="s">
        <v>203</v>
      </c>
      <c r="D112" s="74">
        <v>1</v>
      </c>
      <c r="E112" s="30"/>
      <c r="F112" s="31"/>
      <c r="G112" s="24"/>
      <c r="N112" s="4"/>
      <c r="O112" s="4"/>
    </row>
    <row r="113" spans="1:15" s="5" customFormat="1" ht="24.95" customHeight="1" x14ac:dyDescent="0.25">
      <c r="A113" s="65" t="s">
        <v>43</v>
      </c>
      <c r="B113" s="65" t="s">
        <v>204</v>
      </c>
      <c r="C113" s="75" t="s">
        <v>205</v>
      </c>
      <c r="D113" s="74">
        <v>1</v>
      </c>
      <c r="E113" s="30"/>
      <c r="F113" s="31"/>
      <c r="G113" s="24"/>
      <c r="N113" s="4"/>
      <c r="O113" s="4"/>
    </row>
    <row r="114" spans="1:15" s="5" customFormat="1" ht="24.95" customHeight="1" x14ac:dyDescent="0.25">
      <c r="A114" s="65" t="s">
        <v>44</v>
      </c>
      <c r="B114" s="65" t="s">
        <v>206</v>
      </c>
      <c r="C114" s="75" t="s">
        <v>207</v>
      </c>
      <c r="D114" s="74">
        <v>1</v>
      </c>
      <c r="E114" s="30"/>
      <c r="F114" s="31"/>
      <c r="G114" s="24"/>
      <c r="N114" s="4"/>
      <c r="O114" s="4"/>
    </row>
    <row r="115" spans="1:15" s="5" customFormat="1" ht="24.95" customHeight="1" x14ac:dyDescent="0.25">
      <c r="A115" s="65" t="s">
        <v>45</v>
      </c>
      <c r="B115" s="65" t="s">
        <v>208</v>
      </c>
      <c r="C115" s="75" t="s">
        <v>209</v>
      </c>
      <c r="D115" s="74">
        <v>1</v>
      </c>
      <c r="E115" s="30"/>
      <c r="F115" s="31"/>
      <c r="G115" s="24"/>
      <c r="N115" s="4"/>
      <c r="O115" s="4"/>
    </row>
    <row r="116" spans="1:15" s="5" customFormat="1" ht="24.95" customHeight="1" x14ac:dyDescent="0.25">
      <c r="A116" s="65" t="s">
        <v>46</v>
      </c>
      <c r="B116" s="65" t="s">
        <v>210</v>
      </c>
      <c r="C116" s="75" t="s">
        <v>211</v>
      </c>
      <c r="D116" s="74">
        <v>1</v>
      </c>
      <c r="E116" s="30"/>
      <c r="F116" s="31"/>
      <c r="G116" s="24"/>
      <c r="N116" s="4"/>
      <c r="O116" s="4"/>
    </row>
    <row r="117" spans="1:15" s="5" customFormat="1" ht="24.95" customHeight="1" x14ac:dyDescent="0.25">
      <c r="A117" s="65" t="s">
        <v>47</v>
      </c>
      <c r="B117" s="65" t="s">
        <v>212</v>
      </c>
      <c r="C117" s="75" t="s">
        <v>213</v>
      </c>
      <c r="D117" s="74">
        <v>1</v>
      </c>
      <c r="E117" s="30"/>
      <c r="F117" s="31"/>
      <c r="G117" s="24"/>
      <c r="N117" s="4"/>
      <c r="O117" s="4"/>
    </row>
    <row r="118" spans="1:15" s="5" customFormat="1" ht="24.95" customHeight="1" x14ac:dyDescent="0.25">
      <c r="A118" s="65" t="s">
        <v>48</v>
      </c>
      <c r="B118" s="65" t="s">
        <v>214</v>
      </c>
      <c r="C118" s="75" t="s">
        <v>215</v>
      </c>
      <c r="D118" s="74">
        <v>1</v>
      </c>
      <c r="E118" s="30"/>
      <c r="F118" s="31"/>
      <c r="G118" s="24"/>
      <c r="N118" s="4"/>
      <c r="O118" s="4"/>
    </row>
    <row r="119" spans="1:15" s="5" customFormat="1" ht="24.95" customHeight="1" x14ac:dyDescent="0.25">
      <c r="A119" s="65" t="s">
        <v>85</v>
      </c>
      <c r="B119" s="65" t="s">
        <v>196</v>
      </c>
      <c r="C119" s="75" t="s">
        <v>197</v>
      </c>
      <c r="D119" s="74">
        <v>1</v>
      </c>
      <c r="E119" s="30"/>
      <c r="F119" s="31"/>
      <c r="G119" s="24"/>
      <c r="N119" s="4"/>
      <c r="O119" s="4"/>
    </row>
    <row r="120" spans="1:15" s="5" customFormat="1" ht="24.95" customHeight="1" x14ac:dyDescent="0.25">
      <c r="A120" s="65" t="s">
        <v>83</v>
      </c>
      <c r="B120" s="65" t="s">
        <v>198</v>
      </c>
      <c r="C120" s="75" t="s">
        <v>199</v>
      </c>
      <c r="D120" s="74">
        <v>1</v>
      </c>
      <c r="E120" s="30"/>
      <c r="F120" s="31"/>
      <c r="G120" s="24"/>
      <c r="N120" s="4"/>
      <c r="O120" s="4"/>
    </row>
    <row r="121" spans="1:15" s="5" customFormat="1" ht="24.95" customHeight="1" x14ac:dyDescent="0.25">
      <c r="A121" s="65" t="s">
        <v>84</v>
      </c>
      <c r="B121" s="65" t="s">
        <v>200</v>
      </c>
      <c r="C121" s="75" t="s">
        <v>201</v>
      </c>
      <c r="D121" s="74">
        <v>1</v>
      </c>
      <c r="E121" s="30"/>
      <c r="F121" s="31"/>
      <c r="G121" s="24"/>
      <c r="N121" s="4"/>
      <c r="O121" s="4"/>
    </row>
    <row r="122" spans="1:15" s="5" customFormat="1" ht="24.95" customHeight="1" x14ac:dyDescent="0.25">
      <c r="A122" s="65"/>
      <c r="B122" s="65"/>
      <c r="C122" s="75"/>
      <c r="D122" s="81">
        <f>SUM(D111:D121)</f>
        <v>11</v>
      </c>
      <c r="E122" s="30"/>
      <c r="F122" s="31"/>
      <c r="G122" s="24"/>
      <c r="N122" s="4"/>
      <c r="O122" s="4"/>
    </row>
    <row r="123" spans="1:15" s="5" customFormat="1" ht="24.95" customHeight="1" x14ac:dyDescent="0.25">
      <c r="A123" s="76" t="s">
        <v>49</v>
      </c>
      <c r="B123" s="65">
        <v>2100038727</v>
      </c>
      <c r="C123" s="75" t="s">
        <v>180</v>
      </c>
      <c r="D123" s="74">
        <v>4</v>
      </c>
      <c r="E123" s="30"/>
      <c r="F123" s="27"/>
      <c r="G123" s="24">
        <f t="shared" si="1"/>
        <v>0</v>
      </c>
      <c r="N123" s="4"/>
      <c r="O123" s="4"/>
    </row>
    <row r="124" spans="1:15" s="5" customFormat="1" ht="24.95" customHeight="1" x14ac:dyDescent="0.25">
      <c r="A124" s="76" t="s">
        <v>50</v>
      </c>
      <c r="B124" s="65">
        <v>2100038807</v>
      </c>
      <c r="C124" s="75" t="s">
        <v>216</v>
      </c>
      <c r="D124" s="74">
        <v>10</v>
      </c>
      <c r="E124" s="30"/>
      <c r="F124" s="31"/>
      <c r="G124" s="24">
        <f t="shared" si="1"/>
        <v>0</v>
      </c>
      <c r="N124" s="4"/>
      <c r="O124" s="4"/>
    </row>
    <row r="125" spans="1:15" s="5" customFormat="1" ht="24.95" customHeight="1" x14ac:dyDescent="0.25">
      <c r="A125" s="76" t="s">
        <v>51</v>
      </c>
      <c r="B125" s="65">
        <v>200316799</v>
      </c>
      <c r="C125" s="75" t="s">
        <v>217</v>
      </c>
      <c r="D125" s="74">
        <v>10</v>
      </c>
      <c r="E125" s="30"/>
      <c r="F125" s="31"/>
      <c r="G125" s="24">
        <f t="shared" si="1"/>
        <v>0</v>
      </c>
      <c r="N125" s="4"/>
      <c r="O125" s="4"/>
    </row>
    <row r="126" spans="1:15" s="5" customFormat="1" ht="24.95" customHeight="1" x14ac:dyDescent="0.25">
      <c r="A126" s="76" t="s">
        <v>52</v>
      </c>
      <c r="B126" s="65">
        <v>200316800</v>
      </c>
      <c r="C126" s="75" t="s">
        <v>218</v>
      </c>
      <c r="D126" s="74">
        <v>10</v>
      </c>
      <c r="E126" s="30"/>
      <c r="F126" s="31"/>
      <c r="G126" s="24">
        <f t="shared" si="1"/>
        <v>0</v>
      </c>
      <c r="N126" s="4"/>
      <c r="O126" s="4"/>
    </row>
    <row r="127" spans="1:15" s="5" customFormat="1" ht="24.95" customHeight="1" x14ac:dyDescent="0.25">
      <c r="A127" s="76" t="s">
        <v>53</v>
      </c>
      <c r="B127" s="65">
        <v>2200067735</v>
      </c>
      <c r="C127" s="75" t="s">
        <v>219</v>
      </c>
      <c r="D127" s="74">
        <v>10</v>
      </c>
      <c r="E127" s="30"/>
      <c r="F127" s="31"/>
      <c r="G127" s="24">
        <f t="shared" si="1"/>
        <v>0</v>
      </c>
      <c r="N127" s="4"/>
      <c r="O127" s="4"/>
    </row>
    <row r="128" spans="1:15" s="5" customFormat="1" ht="24.95" customHeight="1" x14ac:dyDescent="0.25">
      <c r="A128" s="76" t="s">
        <v>54</v>
      </c>
      <c r="B128" s="65">
        <v>201023240</v>
      </c>
      <c r="C128" s="75" t="s">
        <v>220</v>
      </c>
      <c r="D128" s="74">
        <v>7</v>
      </c>
      <c r="E128" s="30"/>
      <c r="F128" s="31"/>
      <c r="G128" s="24">
        <f t="shared" si="1"/>
        <v>0</v>
      </c>
      <c r="N128" s="4"/>
      <c r="O128" s="4"/>
    </row>
    <row r="129" spans="1:15" s="5" customFormat="1" ht="24.95" customHeight="1" x14ac:dyDescent="0.25">
      <c r="A129" s="76" t="s">
        <v>331</v>
      </c>
      <c r="B129" s="65">
        <v>2300001934</v>
      </c>
      <c r="C129" s="75" t="s">
        <v>220</v>
      </c>
      <c r="D129" s="74">
        <v>3</v>
      </c>
      <c r="E129" s="30"/>
      <c r="F129" s="31"/>
      <c r="G129" s="24">
        <f t="shared" si="1"/>
        <v>0</v>
      </c>
      <c r="N129" s="4"/>
      <c r="O129" s="4"/>
    </row>
    <row r="130" spans="1:15" s="5" customFormat="1" ht="24.95" customHeight="1" x14ac:dyDescent="0.25">
      <c r="A130" s="76" t="s">
        <v>55</v>
      </c>
      <c r="B130" s="65">
        <v>220344114</v>
      </c>
      <c r="C130" s="75" t="s">
        <v>221</v>
      </c>
      <c r="D130" s="74">
        <v>2</v>
      </c>
      <c r="E130" s="30"/>
      <c r="F130" s="31"/>
      <c r="G130" s="24">
        <f t="shared" si="1"/>
        <v>0</v>
      </c>
      <c r="N130" s="4"/>
      <c r="O130" s="4"/>
    </row>
    <row r="131" spans="1:15" s="5" customFormat="1" ht="24.95" customHeight="1" x14ac:dyDescent="0.25">
      <c r="A131" s="76" t="s">
        <v>55</v>
      </c>
      <c r="B131" s="65">
        <v>201023241</v>
      </c>
      <c r="C131" s="75" t="s">
        <v>221</v>
      </c>
      <c r="D131" s="74">
        <v>8</v>
      </c>
      <c r="E131" s="30"/>
      <c r="F131" s="31"/>
      <c r="G131" s="24">
        <f t="shared" si="1"/>
        <v>0</v>
      </c>
      <c r="N131" s="4"/>
      <c r="O131" s="4"/>
    </row>
    <row r="132" spans="1:15" s="5" customFormat="1" ht="24.95" customHeight="1" x14ac:dyDescent="0.25">
      <c r="A132" s="76" t="s">
        <v>56</v>
      </c>
      <c r="B132" s="65">
        <v>2200100917</v>
      </c>
      <c r="C132" s="75" t="s">
        <v>222</v>
      </c>
      <c r="D132" s="74">
        <v>10</v>
      </c>
      <c r="E132" s="30"/>
      <c r="F132" s="31"/>
      <c r="G132" s="24">
        <f t="shared" si="1"/>
        <v>0</v>
      </c>
      <c r="N132" s="4"/>
      <c r="O132" s="4"/>
    </row>
    <row r="133" spans="1:15" s="5" customFormat="1" ht="24.95" customHeight="1" x14ac:dyDescent="0.25">
      <c r="A133" s="76" t="s">
        <v>57</v>
      </c>
      <c r="B133" s="65">
        <v>200316805</v>
      </c>
      <c r="C133" s="75" t="s">
        <v>223</v>
      </c>
      <c r="D133" s="74">
        <v>9</v>
      </c>
      <c r="E133" s="30"/>
      <c r="F133" s="31"/>
      <c r="G133" s="24">
        <f t="shared" si="1"/>
        <v>0</v>
      </c>
      <c r="N133" s="4"/>
      <c r="O133" s="4"/>
    </row>
    <row r="134" spans="1:15" s="5" customFormat="1" ht="24.95" customHeight="1" x14ac:dyDescent="0.25">
      <c r="A134" s="76" t="s">
        <v>58</v>
      </c>
      <c r="B134" s="65">
        <v>220316806</v>
      </c>
      <c r="C134" s="75" t="s">
        <v>224</v>
      </c>
      <c r="D134" s="74">
        <v>10</v>
      </c>
      <c r="E134" s="30"/>
      <c r="F134" s="31"/>
      <c r="G134" s="24">
        <f t="shared" si="1"/>
        <v>0</v>
      </c>
      <c r="N134" s="4"/>
      <c r="O134" s="4"/>
    </row>
    <row r="135" spans="1:15" s="5" customFormat="1" ht="24.95" customHeight="1" x14ac:dyDescent="0.25">
      <c r="A135" s="76" t="s">
        <v>71</v>
      </c>
      <c r="B135" s="65">
        <v>220316806</v>
      </c>
      <c r="C135" s="75" t="s">
        <v>132</v>
      </c>
      <c r="D135" s="74">
        <v>1</v>
      </c>
      <c r="E135" s="30"/>
      <c r="F135" s="31"/>
      <c r="G135" s="24">
        <f t="shared" si="1"/>
        <v>0</v>
      </c>
      <c r="N135" s="4"/>
      <c r="O135" s="4"/>
    </row>
    <row r="136" spans="1:15" s="5" customFormat="1" ht="24.95" customHeight="1" x14ac:dyDescent="0.25">
      <c r="A136" s="76"/>
      <c r="B136" s="65"/>
      <c r="C136" s="75"/>
      <c r="D136" s="81">
        <f>SUM(D123:D135)</f>
        <v>94</v>
      </c>
      <c r="E136" s="30"/>
      <c r="F136" s="31"/>
      <c r="G136" s="24"/>
      <c r="N136" s="4"/>
      <c r="O136" s="4"/>
    </row>
    <row r="137" spans="1:15" s="5" customFormat="1" ht="24.95" customHeight="1" x14ac:dyDescent="0.25">
      <c r="A137" s="65" t="s">
        <v>59</v>
      </c>
      <c r="B137" s="65">
        <v>2100022697</v>
      </c>
      <c r="C137" s="75" t="s">
        <v>225</v>
      </c>
      <c r="D137" s="74">
        <v>2</v>
      </c>
      <c r="E137" s="30"/>
      <c r="F137" s="31"/>
      <c r="G137" s="24">
        <f t="shared" si="1"/>
        <v>0</v>
      </c>
      <c r="N137" s="4"/>
      <c r="O137" s="4"/>
    </row>
    <row r="138" spans="1:15" s="5" customFormat="1" ht="24.95" customHeight="1" x14ac:dyDescent="0.25">
      <c r="A138" s="65" t="s">
        <v>60</v>
      </c>
      <c r="B138" s="65">
        <v>2100022698</v>
      </c>
      <c r="C138" s="75" t="s">
        <v>226</v>
      </c>
      <c r="D138" s="74">
        <v>2</v>
      </c>
      <c r="E138" s="30"/>
      <c r="F138" s="31"/>
      <c r="G138" s="24">
        <f t="shared" si="1"/>
        <v>0</v>
      </c>
      <c r="N138" s="4"/>
      <c r="O138" s="4"/>
    </row>
    <row r="139" spans="1:15" s="5" customFormat="1" ht="24.95" customHeight="1" x14ac:dyDescent="0.25">
      <c r="A139" s="65" t="s">
        <v>61</v>
      </c>
      <c r="B139" s="65">
        <v>2100028611</v>
      </c>
      <c r="C139" s="75" t="s">
        <v>133</v>
      </c>
      <c r="D139" s="74">
        <v>2</v>
      </c>
      <c r="E139" s="30"/>
      <c r="F139" s="31"/>
      <c r="G139" s="24">
        <f t="shared" si="1"/>
        <v>0</v>
      </c>
      <c r="N139" s="4"/>
      <c r="O139" s="4"/>
    </row>
    <row r="140" spans="1:15" s="5" customFormat="1" ht="24.95" customHeight="1" x14ac:dyDescent="0.25">
      <c r="A140" s="65" t="s">
        <v>62</v>
      </c>
      <c r="B140" s="65" t="s">
        <v>63</v>
      </c>
      <c r="C140" s="75" t="s">
        <v>134</v>
      </c>
      <c r="D140" s="74">
        <v>2</v>
      </c>
      <c r="E140" s="30"/>
      <c r="F140" s="31"/>
      <c r="G140" s="24">
        <f t="shared" si="1"/>
        <v>0</v>
      </c>
      <c r="N140" s="4"/>
      <c r="O140" s="4"/>
    </row>
    <row r="141" spans="1:15" s="5" customFormat="1" ht="24.95" customHeight="1" x14ac:dyDescent="0.25">
      <c r="A141" s="65" t="s">
        <v>64</v>
      </c>
      <c r="B141" s="65">
        <v>2100010645</v>
      </c>
      <c r="C141" s="75" t="s">
        <v>135</v>
      </c>
      <c r="D141" s="74">
        <v>2</v>
      </c>
      <c r="E141" s="30"/>
      <c r="F141" s="31"/>
      <c r="G141" s="24">
        <f t="shared" si="1"/>
        <v>0</v>
      </c>
      <c r="N141" s="4"/>
      <c r="O141" s="4"/>
    </row>
    <row r="142" spans="1:15" s="5" customFormat="1" ht="24.95" customHeight="1" x14ac:dyDescent="0.25">
      <c r="A142" s="65" t="s">
        <v>65</v>
      </c>
      <c r="B142" s="65">
        <v>2100007516</v>
      </c>
      <c r="C142" s="75" t="s">
        <v>136</v>
      </c>
      <c r="D142" s="74">
        <v>2</v>
      </c>
      <c r="E142" s="30"/>
      <c r="F142" s="31"/>
      <c r="G142" s="24">
        <f t="shared" si="1"/>
        <v>0</v>
      </c>
      <c r="N142" s="4"/>
      <c r="O142" s="4"/>
    </row>
    <row r="143" spans="1:15" s="5" customFormat="1" ht="24.95" customHeight="1" x14ac:dyDescent="0.25">
      <c r="A143" s="65" t="s">
        <v>66</v>
      </c>
      <c r="B143" s="65" t="s">
        <v>67</v>
      </c>
      <c r="C143" s="75" t="s">
        <v>227</v>
      </c>
      <c r="D143" s="74">
        <v>2</v>
      </c>
      <c r="E143" s="30"/>
      <c r="F143" s="31"/>
      <c r="G143" s="24">
        <f t="shared" si="1"/>
        <v>0</v>
      </c>
      <c r="N143" s="4"/>
      <c r="O143" s="4"/>
    </row>
    <row r="144" spans="1:15" s="5" customFormat="1" ht="24.95" customHeight="1" x14ac:dyDescent="0.25">
      <c r="A144" s="65" t="s">
        <v>68</v>
      </c>
      <c r="B144" s="65" t="s">
        <v>69</v>
      </c>
      <c r="C144" s="75" t="s">
        <v>228</v>
      </c>
      <c r="D144" s="74">
        <v>2</v>
      </c>
      <c r="E144" s="30"/>
      <c r="F144" s="31"/>
      <c r="G144" s="24">
        <f t="shared" si="1"/>
        <v>0</v>
      </c>
      <c r="N144" s="4"/>
      <c r="O144" s="4"/>
    </row>
    <row r="145" spans="1:15" s="5" customFormat="1" ht="24.95" customHeight="1" x14ac:dyDescent="0.25">
      <c r="A145" s="65" t="s">
        <v>70</v>
      </c>
      <c r="B145" s="65">
        <v>2100023365</v>
      </c>
      <c r="C145" s="75" t="s">
        <v>229</v>
      </c>
      <c r="D145" s="74">
        <v>2</v>
      </c>
      <c r="E145" s="30"/>
      <c r="F145" s="31"/>
      <c r="G145" s="24">
        <f t="shared" si="1"/>
        <v>0</v>
      </c>
      <c r="N145" s="4"/>
      <c r="O145" s="4"/>
    </row>
    <row r="146" spans="1:15" s="5" customFormat="1" ht="24.95" customHeight="1" x14ac:dyDescent="0.25">
      <c r="A146" s="65" t="s">
        <v>86</v>
      </c>
      <c r="B146" s="65" t="s">
        <v>230</v>
      </c>
      <c r="C146" s="75" t="s">
        <v>231</v>
      </c>
      <c r="D146" s="74">
        <v>2</v>
      </c>
      <c r="E146" s="30"/>
      <c r="F146" s="31"/>
      <c r="G146" s="24"/>
      <c r="N146" s="4"/>
      <c r="O146" s="4"/>
    </row>
    <row r="147" spans="1:15" s="5" customFormat="1" ht="24.95" customHeight="1" x14ac:dyDescent="0.25">
      <c r="A147" s="65" t="s">
        <v>181</v>
      </c>
      <c r="B147" s="65">
        <v>2100010389</v>
      </c>
      <c r="C147" s="75" t="s">
        <v>137</v>
      </c>
      <c r="D147" s="74">
        <v>2</v>
      </c>
      <c r="E147" s="30"/>
      <c r="F147" s="31"/>
      <c r="G147" s="24"/>
      <c r="N147" s="4"/>
      <c r="O147" s="4"/>
    </row>
    <row r="148" spans="1:15" s="5" customFormat="1" ht="24.95" customHeight="1" x14ac:dyDescent="0.25">
      <c r="A148" s="84"/>
      <c r="B148" s="84"/>
      <c r="C148" s="83"/>
      <c r="D148" s="77">
        <f>SUM(D137:D147)</f>
        <v>22</v>
      </c>
      <c r="E148" s="30"/>
      <c r="F148" s="31"/>
      <c r="G148" s="24">
        <f t="shared" si="1"/>
        <v>0</v>
      </c>
      <c r="N148" s="4"/>
      <c r="O148" s="4"/>
    </row>
    <row r="149" spans="1:15" s="5" customFormat="1" ht="24.95" customHeight="1" x14ac:dyDescent="0.25">
      <c r="A149" s="85"/>
      <c r="B149" s="85"/>
      <c r="C149" s="30"/>
      <c r="D149" s="86"/>
      <c r="E149" s="30"/>
      <c r="F149" s="31"/>
      <c r="G149" s="24"/>
      <c r="N149" s="4"/>
      <c r="O149" s="4"/>
    </row>
    <row r="150" spans="1:15" ht="32.25" customHeight="1" x14ac:dyDescent="0.25">
      <c r="A150" s="32"/>
      <c r="B150" s="47"/>
      <c r="C150" s="48"/>
      <c r="D150" s="33"/>
      <c r="E150" s="48"/>
      <c r="F150" s="87" t="s">
        <v>36</v>
      </c>
      <c r="G150" s="25">
        <f>SUM(G24:G148)</f>
        <v>0</v>
      </c>
    </row>
    <row r="151" spans="1:15" ht="24.95" customHeight="1" x14ac:dyDescent="0.25">
      <c r="A151" s="32"/>
      <c r="B151" s="47"/>
      <c r="C151" s="48"/>
      <c r="D151" s="33"/>
      <c r="E151" s="48"/>
      <c r="F151" s="34" t="s">
        <v>37</v>
      </c>
      <c r="G151" s="25">
        <f>+G150*0.12</f>
        <v>0</v>
      </c>
    </row>
    <row r="152" spans="1:15" ht="24.95" customHeight="1" x14ac:dyDescent="0.25">
      <c r="A152" s="32"/>
      <c r="B152" s="47"/>
      <c r="C152" s="48"/>
      <c r="D152" s="33"/>
      <c r="E152" s="48"/>
      <c r="F152" s="34" t="s">
        <v>38</v>
      </c>
      <c r="G152" s="25">
        <f>+G150+G151</f>
        <v>0</v>
      </c>
    </row>
    <row r="153" spans="1:15" ht="24.95" customHeight="1" x14ac:dyDescent="0.25">
      <c r="A153" s="32"/>
      <c r="B153" s="47"/>
      <c r="C153" s="48"/>
      <c r="D153" s="33"/>
      <c r="E153" s="48"/>
      <c r="F153" s="34"/>
      <c r="G153" s="71"/>
    </row>
    <row r="154" spans="1:15" ht="24.95" customHeight="1" x14ac:dyDescent="0.25">
      <c r="A154" s="49"/>
      <c r="B154" s="128" t="s">
        <v>139</v>
      </c>
      <c r="C154" s="128"/>
      <c r="D154" s="37"/>
      <c r="E154" s="37"/>
      <c r="F154" s="37"/>
      <c r="G154" s="11"/>
    </row>
    <row r="155" spans="1:15" ht="24.95" customHeight="1" x14ac:dyDescent="0.25">
      <c r="A155" s="49"/>
      <c r="B155" s="58" t="s">
        <v>0</v>
      </c>
      <c r="C155" s="58" t="s">
        <v>5</v>
      </c>
      <c r="D155" s="37"/>
      <c r="E155" s="37"/>
      <c r="F155" s="37"/>
      <c r="G155" s="11"/>
    </row>
    <row r="156" spans="1:15" ht="24.95" customHeight="1" x14ac:dyDescent="0.25">
      <c r="A156" s="49"/>
      <c r="B156" s="60"/>
      <c r="C156" s="58" t="s">
        <v>12</v>
      </c>
      <c r="D156" s="37"/>
      <c r="E156" s="37"/>
      <c r="F156" s="37"/>
      <c r="G156" s="8"/>
    </row>
    <row r="157" spans="1:15" ht="24.95" customHeight="1" x14ac:dyDescent="0.25">
      <c r="A157" s="49"/>
      <c r="B157" s="28">
        <v>1</v>
      </c>
      <c r="C157" s="61" t="s">
        <v>87</v>
      </c>
      <c r="D157" s="38"/>
      <c r="E157" s="38"/>
      <c r="F157" s="38"/>
      <c r="G157" s="9"/>
    </row>
    <row r="158" spans="1:15" ht="24.95" customHeight="1" x14ac:dyDescent="0.25">
      <c r="A158" s="49"/>
      <c r="B158" s="59">
        <v>1</v>
      </c>
      <c r="C158" s="61" t="s">
        <v>88</v>
      </c>
      <c r="D158" s="50"/>
      <c r="E158" s="50"/>
      <c r="F158" s="50"/>
      <c r="G158" s="10"/>
    </row>
    <row r="159" spans="1:15" ht="24.95" customHeight="1" x14ac:dyDescent="0.25">
      <c r="A159" s="49"/>
      <c r="B159" s="28">
        <v>1</v>
      </c>
      <c r="C159" s="61" t="s">
        <v>159</v>
      </c>
      <c r="D159" s="50"/>
      <c r="E159" s="50"/>
      <c r="F159" s="50"/>
      <c r="G159" s="10"/>
    </row>
    <row r="160" spans="1:15" ht="24.95" customHeight="1" x14ac:dyDescent="0.25">
      <c r="A160" s="49"/>
      <c r="B160" s="28">
        <v>1</v>
      </c>
      <c r="C160" s="61" t="s">
        <v>332</v>
      </c>
      <c r="D160" s="50"/>
      <c r="E160" s="50"/>
      <c r="F160" s="50"/>
      <c r="G160" s="10"/>
    </row>
    <row r="161" spans="1:7" ht="24.95" customHeight="1" x14ac:dyDescent="0.25">
      <c r="A161" s="49"/>
      <c r="B161" s="28">
        <v>1</v>
      </c>
      <c r="C161" s="61" t="s">
        <v>13</v>
      </c>
      <c r="D161" s="50"/>
      <c r="E161" s="50"/>
      <c r="F161" s="50"/>
      <c r="G161" s="10"/>
    </row>
    <row r="162" spans="1:7" ht="24.95" customHeight="1" x14ac:dyDescent="0.25">
      <c r="A162" s="49"/>
      <c r="B162" s="28">
        <v>1</v>
      </c>
      <c r="C162" s="61" t="s">
        <v>156</v>
      </c>
      <c r="D162" s="50"/>
      <c r="E162" s="50"/>
      <c r="F162" s="50"/>
      <c r="G162" s="10"/>
    </row>
    <row r="163" spans="1:7" ht="24.95" customHeight="1" x14ac:dyDescent="0.25">
      <c r="A163" s="49"/>
      <c r="B163" s="28">
        <v>1</v>
      </c>
      <c r="C163" s="61" t="s">
        <v>333</v>
      </c>
      <c r="D163" s="50"/>
      <c r="E163" s="50"/>
      <c r="F163" s="50"/>
      <c r="G163" s="10"/>
    </row>
    <row r="164" spans="1:7" ht="24.95" customHeight="1" x14ac:dyDescent="0.25">
      <c r="A164" s="49"/>
      <c r="B164" s="28">
        <v>1</v>
      </c>
      <c r="C164" s="61" t="s">
        <v>16</v>
      </c>
      <c r="D164" s="50"/>
      <c r="E164" s="50"/>
      <c r="F164" s="50"/>
      <c r="G164" s="10"/>
    </row>
    <row r="165" spans="1:7" ht="24.95" customHeight="1" x14ac:dyDescent="0.25">
      <c r="A165" s="49"/>
      <c r="B165" s="28">
        <v>1</v>
      </c>
      <c r="C165" s="61" t="s">
        <v>15</v>
      </c>
      <c r="D165" s="50"/>
      <c r="E165" s="50"/>
      <c r="F165" s="50"/>
      <c r="G165" s="10"/>
    </row>
    <row r="166" spans="1:7" ht="24.95" customHeight="1" x14ac:dyDescent="0.25">
      <c r="A166" s="49"/>
      <c r="B166" s="62">
        <v>2</v>
      </c>
      <c r="C166" s="61" t="s">
        <v>89</v>
      </c>
      <c r="D166" s="50"/>
      <c r="E166" s="50"/>
      <c r="F166" s="50"/>
      <c r="G166" s="10"/>
    </row>
    <row r="167" spans="1:7" ht="24.95" customHeight="1" x14ac:dyDescent="0.25">
      <c r="A167" s="49"/>
      <c r="B167" s="28">
        <v>2</v>
      </c>
      <c r="C167" s="61" t="s">
        <v>14</v>
      </c>
      <c r="D167" s="50"/>
      <c r="E167" s="50"/>
      <c r="F167" s="50"/>
      <c r="G167" s="10"/>
    </row>
    <row r="168" spans="1:7" ht="24.95" customHeight="1" x14ac:dyDescent="0.25">
      <c r="A168" s="49"/>
      <c r="B168" s="28">
        <v>1</v>
      </c>
      <c r="C168" s="61" t="s">
        <v>17</v>
      </c>
      <c r="D168" s="50"/>
      <c r="E168" s="50"/>
      <c r="F168" s="50"/>
      <c r="G168" s="10"/>
    </row>
    <row r="169" spans="1:7" ht="24.95" customHeight="1" x14ac:dyDescent="0.25">
      <c r="A169" s="49"/>
      <c r="B169" s="28">
        <v>2</v>
      </c>
      <c r="C169" s="61" t="s">
        <v>90</v>
      </c>
      <c r="D169" s="50"/>
      <c r="E169" s="50"/>
      <c r="F169" s="50"/>
      <c r="G169" s="10"/>
    </row>
    <row r="170" spans="1:7" ht="24.95" customHeight="1" x14ac:dyDescent="0.25">
      <c r="A170" s="49"/>
      <c r="B170" s="28">
        <v>2</v>
      </c>
      <c r="C170" s="61" t="s">
        <v>91</v>
      </c>
      <c r="D170" s="50"/>
      <c r="E170" s="50"/>
      <c r="F170" s="50"/>
      <c r="G170" s="9"/>
    </row>
    <row r="171" spans="1:7" ht="24.95" customHeight="1" x14ac:dyDescent="0.25">
      <c r="A171" s="49"/>
      <c r="B171" s="28">
        <v>2</v>
      </c>
      <c r="C171" s="61" t="s">
        <v>157</v>
      </c>
      <c r="D171" s="50"/>
      <c r="E171" s="50"/>
      <c r="F171" s="50"/>
      <c r="G171" s="9"/>
    </row>
    <row r="172" spans="1:7" ht="24.95" customHeight="1" x14ac:dyDescent="0.25">
      <c r="A172" s="49"/>
      <c r="B172" s="28">
        <v>2</v>
      </c>
      <c r="C172" s="61" t="s">
        <v>19</v>
      </c>
      <c r="D172" s="37"/>
      <c r="E172" s="37"/>
      <c r="F172" s="37"/>
      <c r="G172" s="9"/>
    </row>
    <row r="173" spans="1:7" ht="24.95" customHeight="1" x14ac:dyDescent="0.25">
      <c r="A173" s="49"/>
      <c r="B173" s="28">
        <v>2</v>
      </c>
      <c r="C173" s="61" t="s">
        <v>18</v>
      </c>
      <c r="D173" s="50"/>
      <c r="E173" s="50"/>
      <c r="F173" s="50"/>
      <c r="G173" s="10"/>
    </row>
    <row r="174" spans="1:7" ht="24.95" customHeight="1" x14ac:dyDescent="0.25">
      <c r="A174" s="49"/>
      <c r="B174" s="28">
        <v>1</v>
      </c>
      <c r="C174" s="61" t="s">
        <v>20</v>
      </c>
      <c r="D174" s="50"/>
      <c r="E174" s="50"/>
      <c r="F174" s="50"/>
      <c r="G174" s="10"/>
    </row>
    <row r="175" spans="1:7" ht="24.95" customHeight="1" x14ac:dyDescent="0.25">
      <c r="A175" s="49"/>
      <c r="B175" s="28"/>
      <c r="C175" s="61" t="s">
        <v>158</v>
      </c>
      <c r="D175" s="50"/>
      <c r="E175" s="50"/>
      <c r="F175" s="50"/>
      <c r="G175" s="10"/>
    </row>
    <row r="176" spans="1:7" ht="24.95" customHeight="1" x14ac:dyDescent="0.25">
      <c r="A176" s="49"/>
      <c r="B176" s="28">
        <f>SUM(B157:B175)</f>
        <v>25</v>
      </c>
      <c r="C176" s="61"/>
      <c r="D176" s="50"/>
      <c r="E176" s="50"/>
      <c r="F176" s="50"/>
      <c r="G176" s="10"/>
    </row>
    <row r="177" spans="1:7" ht="24.95" customHeight="1" x14ac:dyDescent="0.25">
      <c r="A177" s="49"/>
      <c r="B177" s="1"/>
      <c r="C177" s="1"/>
      <c r="D177" s="50"/>
      <c r="E177" s="50"/>
      <c r="F177" s="50"/>
      <c r="G177" s="10"/>
    </row>
    <row r="178" spans="1:7" ht="24.95" customHeight="1" x14ac:dyDescent="0.25">
      <c r="A178" s="49"/>
      <c r="B178" s="127"/>
      <c r="C178" s="57" t="s">
        <v>6</v>
      </c>
      <c r="D178" s="50"/>
      <c r="E178" s="50"/>
      <c r="F178" s="50"/>
      <c r="G178" s="10"/>
    </row>
    <row r="179" spans="1:7" ht="24.95" customHeight="1" x14ac:dyDescent="0.25">
      <c r="A179" s="49"/>
      <c r="B179" s="59">
        <v>1</v>
      </c>
      <c r="C179" s="60" t="s">
        <v>7</v>
      </c>
      <c r="D179" s="50"/>
      <c r="E179" s="50"/>
      <c r="F179" s="50"/>
      <c r="G179" s="10"/>
    </row>
    <row r="180" spans="1:7" ht="24.95" customHeight="1" x14ac:dyDescent="0.25">
      <c r="A180" s="49"/>
      <c r="B180" s="28">
        <v>1</v>
      </c>
      <c r="C180" s="61" t="s">
        <v>140</v>
      </c>
      <c r="D180" s="50"/>
      <c r="E180" s="50"/>
      <c r="F180" s="50"/>
      <c r="G180" s="10"/>
    </row>
    <row r="181" spans="1:7" ht="24.95" customHeight="1" x14ac:dyDescent="0.25">
      <c r="A181" s="49"/>
      <c r="B181" s="28">
        <v>1</v>
      </c>
      <c r="C181" s="61" t="s">
        <v>160</v>
      </c>
      <c r="D181" s="50"/>
      <c r="E181" s="50"/>
      <c r="F181" s="50"/>
      <c r="G181" s="10"/>
    </row>
    <row r="182" spans="1:7" ht="24.95" customHeight="1" x14ac:dyDescent="0.25">
      <c r="A182" s="49"/>
      <c r="B182" s="28">
        <v>1</v>
      </c>
      <c r="C182" s="61" t="s">
        <v>92</v>
      </c>
      <c r="D182" s="50"/>
      <c r="E182" s="50"/>
      <c r="F182" s="50"/>
      <c r="G182" s="10"/>
    </row>
    <row r="183" spans="1:7" ht="24.95" customHeight="1" x14ac:dyDescent="0.25">
      <c r="A183" s="49"/>
      <c r="B183" s="28">
        <v>1</v>
      </c>
      <c r="C183" s="61" t="s">
        <v>73</v>
      </c>
      <c r="D183" s="50"/>
      <c r="E183" s="50"/>
      <c r="F183" s="50"/>
      <c r="G183" s="10"/>
    </row>
    <row r="184" spans="1:7" ht="24.95" customHeight="1" x14ac:dyDescent="0.25">
      <c r="A184" s="49"/>
      <c r="B184" s="28">
        <v>1</v>
      </c>
      <c r="C184" s="61" t="s">
        <v>161</v>
      </c>
      <c r="D184" s="50"/>
      <c r="E184" s="50"/>
      <c r="F184" s="50"/>
      <c r="G184" s="10"/>
    </row>
    <row r="185" spans="1:7" ht="24.95" customHeight="1" x14ac:dyDescent="0.25">
      <c r="A185" s="49"/>
      <c r="B185" s="28">
        <v>1</v>
      </c>
      <c r="C185" s="61" t="s">
        <v>8</v>
      </c>
      <c r="D185" s="50"/>
      <c r="E185" s="50"/>
      <c r="F185" s="50"/>
      <c r="G185" s="10"/>
    </row>
    <row r="186" spans="1:7" ht="24.95" customHeight="1" x14ac:dyDescent="0.25">
      <c r="A186" s="49"/>
      <c r="B186" s="28">
        <v>1</v>
      </c>
      <c r="C186" s="61" t="s">
        <v>9</v>
      </c>
      <c r="D186" s="50"/>
      <c r="E186" s="50"/>
      <c r="F186" s="50"/>
      <c r="G186" s="10"/>
    </row>
    <row r="187" spans="1:7" ht="24.95" customHeight="1" x14ac:dyDescent="0.25">
      <c r="A187" s="49"/>
      <c r="B187" s="28">
        <v>1</v>
      </c>
      <c r="C187" s="61" t="s">
        <v>11</v>
      </c>
      <c r="D187" s="50"/>
      <c r="E187" s="50"/>
      <c r="F187" s="50"/>
      <c r="G187" s="10"/>
    </row>
    <row r="188" spans="1:7" ht="24.95" customHeight="1" x14ac:dyDescent="0.25">
      <c r="A188" s="49"/>
      <c r="B188" s="59">
        <v>1</v>
      </c>
      <c r="C188" s="61" t="s">
        <v>93</v>
      </c>
      <c r="D188" s="51"/>
      <c r="E188" s="51"/>
      <c r="F188" s="51"/>
      <c r="G188" s="6"/>
    </row>
    <row r="189" spans="1:7" ht="24.95" customHeight="1" x14ac:dyDescent="0.25">
      <c r="A189" s="49"/>
      <c r="B189" s="59">
        <v>1</v>
      </c>
      <c r="C189" s="61" t="s">
        <v>141</v>
      </c>
      <c r="D189" s="52"/>
      <c r="E189" s="52"/>
      <c r="F189" s="52"/>
      <c r="G189" s="7"/>
    </row>
    <row r="190" spans="1:7" ht="24.95" customHeight="1" x14ac:dyDescent="0.25">
      <c r="A190" s="49"/>
      <c r="B190" s="28">
        <v>1</v>
      </c>
      <c r="C190" s="61" t="s">
        <v>10</v>
      </c>
      <c r="D190" s="52"/>
      <c r="E190" s="52"/>
      <c r="F190" s="52"/>
      <c r="G190" s="7"/>
    </row>
    <row r="191" spans="1:7" ht="24.95" customHeight="1" x14ac:dyDescent="0.25">
      <c r="A191" s="49"/>
      <c r="B191" s="28">
        <v>1</v>
      </c>
      <c r="C191" s="61" t="s">
        <v>72</v>
      </c>
      <c r="D191" s="52"/>
      <c r="E191" s="52"/>
      <c r="F191" s="52"/>
      <c r="G191" s="7"/>
    </row>
    <row r="192" spans="1:7" ht="24.95" customHeight="1" x14ac:dyDescent="0.25">
      <c r="A192" s="49"/>
      <c r="B192" s="58">
        <v>12</v>
      </c>
      <c r="C192" s="58"/>
      <c r="D192" s="39"/>
      <c r="E192" s="39"/>
      <c r="F192" s="39"/>
      <c r="G192" s="7"/>
    </row>
    <row r="193" spans="1:8" ht="24.95" customHeight="1" x14ac:dyDescent="0.25">
      <c r="A193" s="49"/>
      <c r="B193" s="58"/>
      <c r="C193" s="58"/>
      <c r="D193" s="39"/>
      <c r="E193" s="39"/>
      <c r="F193" s="39"/>
      <c r="G193" s="7"/>
    </row>
    <row r="194" spans="1:8" ht="24.95" customHeight="1" x14ac:dyDescent="0.25">
      <c r="A194" s="49"/>
      <c r="B194" s="59">
        <v>1</v>
      </c>
      <c r="C194" s="61" t="s">
        <v>142</v>
      </c>
      <c r="D194" s="39"/>
      <c r="E194" s="39"/>
      <c r="F194" s="39"/>
      <c r="G194" s="7"/>
    </row>
    <row r="195" spans="1:8" ht="24.95" customHeight="1" x14ac:dyDescent="0.25">
      <c r="A195" s="49"/>
      <c r="B195" s="59">
        <v>4</v>
      </c>
      <c r="C195" s="61" t="s">
        <v>143</v>
      </c>
      <c r="D195" s="39"/>
      <c r="E195" s="39"/>
      <c r="F195" s="39"/>
      <c r="G195" s="7"/>
    </row>
    <row r="196" spans="1:8" ht="24.95" customHeight="1" x14ac:dyDescent="0.25">
      <c r="A196" s="49"/>
      <c r="B196" s="28">
        <v>1</v>
      </c>
      <c r="C196" s="61" t="s">
        <v>144</v>
      </c>
      <c r="D196" s="39"/>
      <c r="E196" s="39"/>
      <c r="F196" s="39"/>
      <c r="G196" s="7"/>
    </row>
    <row r="197" spans="1:8" ht="24.95" customHeight="1" x14ac:dyDescent="0.25">
      <c r="A197" s="49"/>
      <c r="B197" s="28">
        <v>3</v>
      </c>
      <c r="C197" s="61" t="s">
        <v>145</v>
      </c>
      <c r="D197" s="36"/>
      <c r="E197" s="36"/>
      <c r="F197" s="36"/>
    </row>
    <row r="198" spans="1:8" s="12" customFormat="1" ht="24.95" customHeight="1" x14ac:dyDescent="0.25">
      <c r="A198" s="50"/>
      <c r="B198" s="28">
        <v>2</v>
      </c>
      <c r="C198" s="61" t="s">
        <v>146</v>
      </c>
      <c r="D198" s="50"/>
      <c r="E198" s="50"/>
      <c r="F198" s="50"/>
    </row>
    <row r="199" spans="1:8" s="12" customFormat="1" ht="24.95" customHeight="1" x14ac:dyDescent="0.25">
      <c r="A199" s="50"/>
      <c r="B199" s="57">
        <f>SUM(B194:B198)</f>
        <v>11</v>
      </c>
      <c r="C199" s="61"/>
      <c r="D199" s="50"/>
      <c r="E199" s="50"/>
      <c r="F199" s="50"/>
      <c r="H199" s="13"/>
    </row>
    <row r="200" spans="1:8" s="12" customFormat="1" ht="24.95" customHeight="1" x14ac:dyDescent="0.25">
      <c r="A200" s="50"/>
      <c r="B200" s="47"/>
      <c r="C200" s="50"/>
      <c r="D200" s="50"/>
      <c r="E200" s="50"/>
      <c r="F200" s="50"/>
      <c r="H200" s="13"/>
    </row>
    <row r="201" spans="1:8" s="12" customFormat="1" ht="24.95" customHeight="1" x14ac:dyDescent="0.25">
      <c r="A201" s="50"/>
      <c r="B201" s="79" t="s">
        <v>151</v>
      </c>
      <c r="C201" s="80" t="s">
        <v>152</v>
      </c>
      <c r="D201" s="50"/>
      <c r="E201" s="50"/>
      <c r="F201" s="50"/>
      <c r="H201" s="13"/>
    </row>
    <row r="202" spans="1:8" s="12" customFormat="1" ht="24.95" customHeight="1" x14ac:dyDescent="0.25">
      <c r="A202" s="50"/>
      <c r="B202" s="79"/>
      <c r="C202" s="80" t="s">
        <v>153</v>
      </c>
      <c r="D202" s="50"/>
      <c r="E202" s="50"/>
      <c r="F202" s="50"/>
      <c r="H202" s="13"/>
    </row>
    <row r="203" spans="1:8" s="12" customFormat="1" ht="24.95" customHeight="1" x14ac:dyDescent="0.25">
      <c r="A203" s="50"/>
      <c r="B203" s="79"/>
      <c r="C203" s="80" t="s">
        <v>154</v>
      </c>
      <c r="D203" s="50"/>
      <c r="E203" s="50"/>
      <c r="F203" s="50"/>
      <c r="H203" s="13"/>
    </row>
    <row r="204" spans="1:8" s="12" customFormat="1" ht="24.95" customHeight="1" x14ac:dyDescent="0.25">
      <c r="A204" s="50"/>
      <c r="B204" s="79"/>
      <c r="C204" s="80" t="s">
        <v>155</v>
      </c>
      <c r="D204" s="50"/>
      <c r="E204" s="50"/>
      <c r="F204" s="50"/>
      <c r="H204" s="13"/>
    </row>
    <row r="205" spans="1:8" s="12" customFormat="1" ht="24.95" customHeight="1" x14ac:dyDescent="0.25">
      <c r="A205" s="50"/>
      <c r="B205" s="47"/>
      <c r="C205" s="50"/>
      <c r="D205" s="50"/>
      <c r="E205" s="50"/>
      <c r="F205" s="50"/>
      <c r="H205" s="13"/>
    </row>
    <row r="206" spans="1:8" s="12" customFormat="1" ht="24.95" customHeight="1" x14ac:dyDescent="0.25">
      <c r="A206" s="50"/>
      <c r="B206" s="47"/>
      <c r="C206" s="50"/>
      <c r="D206" s="50"/>
      <c r="E206" s="50"/>
      <c r="F206" s="50"/>
      <c r="H206" s="13"/>
    </row>
    <row r="207" spans="1:8" s="12" customFormat="1" ht="24.95" customHeight="1" x14ac:dyDescent="0.25">
      <c r="A207" s="50"/>
      <c r="B207" s="50"/>
      <c r="C207" s="50"/>
      <c r="D207" s="50"/>
      <c r="E207" s="50"/>
      <c r="F207" s="50"/>
      <c r="H207" s="13"/>
    </row>
    <row r="208" spans="1:8" s="12" customFormat="1" ht="24.95" customHeight="1" x14ac:dyDescent="0.25">
      <c r="A208" s="50"/>
      <c r="B208" s="50"/>
      <c r="C208" s="50"/>
      <c r="D208" s="50"/>
      <c r="E208" s="50"/>
      <c r="F208" s="50"/>
      <c r="H208" s="13"/>
    </row>
    <row r="209" spans="1:8" s="12" customFormat="1" ht="24.95" customHeight="1" thickBot="1" x14ac:dyDescent="0.3">
      <c r="A209" s="50" t="s">
        <v>147</v>
      </c>
      <c r="B209" s="50"/>
      <c r="C209" s="55"/>
      <c r="D209" s="50"/>
      <c r="E209" s="50"/>
      <c r="F209" s="50"/>
      <c r="H209" s="13"/>
    </row>
    <row r="210" spans="1:8" s="12" customFormat="1" ht="24.95" customHeight="1" x14ac:dyDescent="0.25">
      <c r="A210" s="50"/>
      <c r="B210" s="50"/>
      <c r="C210" s="50"/>
      <c r="D210" s="50"/>
      <c r="E210" s="50"/>
      <c r="F210" s="50"/>
      <c r="H210" s="13"/>
    </row>
    <row r="211" spans="1:8" s="88" customFormat="1" ht="24.95" customHeight="1" x14ac:dyDescent="0.25">
      <c r="A211" s="50"/>
      <c r="B211" s="50"/>
      <c r="C211" s="50"/>
      <c r="D211" s="50"/>
      <c r="E211" s="50"/>
      <c r="F211" s="50"/>
    </row>
    <row r="212" spans="1:8" s="88" customFormat="1" ht="24.95" customHeight="1" x14ac:dyDescent="0.25">
      <c r="A212" s="50"/>
      <c r="B212" s="50"/>
      <c r="C212" s="50"/>
      <c r="D212" s="50"/>
      <c r="E212" s="50"/>
      <c r="F212" s="50"/>
    </row>
    <row r="213" spans="1:8" s="12" customFormat="1" ht="24.95" customHeight="1" thickBot="1" x14ac:dyDescent="0.3">
      <c r="A213" s="50" t="s">
        <v>148</v>
      </c>
      <c r="B213" s="50"/>
      <c r="C213" s="55"/>
      <c r="D213" s="50"/>
      <c r="E213" s="50"/>
      <c r="F213" s="50"/>
      <c r="H213" s="13"/>
    </row>
    <row r="214" spans="1:8" s="12" customFormat="1" ht="24.95" customHeight="1" x14ac:dyDescent="0.25">
      <c r="A214" s="50"/>
      <c r="B214" s="50"/>
      <c r="C214" s="50"/>
      <c r="D214" s="50"/>
      <c r="E214" s="50"/>
      <c r="F214" s="50"/>
      <c r="H214" s="13"/>
    </row>
    <row r="215" spans="1:8" s="15" customFormat="1" ht="24.95" customHeight="1" x14ac:dyDescent="0.25">
      <c r="A215" s="40"/>
      <c r="B215" s="40"/>
      <c r="C215" s="41"/>
      <c r="D215" s="53"/>
      <c r="E215" s="53"/>
      <c r="F215" s="53"/>
    </row>
    <row r="216" spans="1:8" s="15" customFormat="1" ht="24.95" customHeight="1" thickBot="1" x14ac:dyDescent="0.3">
      <c r="A216" s="50" t="s">
        <v>39</v>
      </c>
      <c r="B216" s="50"/>
      <c r="C216" s="55"/>
      <c r="D216" s="53"/>
      <c r="E216" s="53"/>
      <c r="F216" s="53"/>
    </row>
    <row r="217" spans="1:8" ht="24.95" customHeight="1" x14ac:dyDescent="0.25">
      <c r="A217" s="49"/>
      <c r="B217" s="35"/>
      <c r="C217" s="36"/>
      <c r="D217" s="36"/>
      <c r="E217" s="36"/>
      <c r="F217" s="36"/>
    </row>
    <row r="218" spans="1:8" ht="24.95" customHeight="1" x14ac:dyDescent="0.25">
      <c r="A218" s="49"/>
      <c r="B218" s="35"/>
      <c r="C218" s="36"/>
      <c r="D218" s="36"/>
      <c r="E218" s="36"/>
      <c r="F218" s="36"/>
    </row>
    <row r="219" spans="1:8" ht="24.95" customHeight="1" thickBot="1" x14ac:dyDescent="0.3">
      <c r="A219" s="49" t="s">
        <v>149</v>
      </c>
      <c r="B219" s="35"/>
      <c r="C219" s="54"/>
      <c r="D219" s="36"/>
      <c r="E219" s="36"/>
      <c r="F219" s="36"/>
    </row>
    <row r="220" spans="1:8" ht="24.95" customHeight="1" x14ac:dyDescent="0.25">
      <c r="A220" s="49"/>
      <c r="B220" s="35"/>
      <c r="C220" s="36"/>
      <c r="D220" s="36"/>
      <c r="E220" s="36"/>
      <c r="F220" s="36"/>
    </row>
    <row r="222" spans="1:8" ht="24.95" customHeight="1" thickBot="1" x14ac:dyDescent="0.3">
      <c r="A222" s="49" t="s">
        <v>150</v>
      </c>
      <c r="C222" s="78"/>
    </row>
  </sheetData>
  <mergeCells count="6">
    <mergeCell ref="B154:C154"/>
    <mergeCell ref="N9:O10"/>
    <mergeCell ref="A11:B11"/>
    <mergeCell ref="C2:C3"/>
    <mergeCell ref="D2:E2"/>
    <mergeCell ref="C4:C5"/>
  </mergeCells>
  <phoneticPr fontId="14" type="noConversion"/>
  <conditionalFormatting sqref="A36">
    <cfRule type="duplicateValues" dxfId="2" priority="6"/>
  </conditionalFormatting>
  <conditionalFormatting sqref="A37">
    <cfRule type="duplicateValues" dxfId="1" priority="5"/>
  </conditionalFormatting>
  <conditionalFormatting sqref="A38:A39">
    <cfRule type="duplicateValues" dxfId="0" priority="4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E71874C2-FDA8-4BFB-8EC8-F4E5EF0F72D7}"/>
  </dataValidations>
  <pageMargins left="0.7" right="0.7" top="0.75" bottom="0.75" header="0.3" footer="0.3"/>
  <pageSetup paperSize="9" scale="40" fitToHeight="0" orientation="portrait" horizontalDpi="360" verticalDpi="360" r:id="rId1"/>
  <ignoredErrors>
    <ignoredError sqref="B24:B3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B15-282A-45CF-9037-6D6B0843805C}">
  <dimension ref="A1"/>
  <sheetViews>
    <sheetView workbookViewId="0">
      <selection sqref="A1:G19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2022-08-04T17:44:31Z</cp:lastPrinted>
  <dcterms:created xsi:type="dcterms:W3CDTF">2022-06-24T16:55:21Z</dcterms:created>
  <dcterms:modified xsi:type="dcterms:W3CDTF">2023-08-09T15:22:17Z</dcterms:modified>
</cp:coreProperties>
</file>