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87F9DC84-C580-4B5A-85F7-385D0F1305D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</sheets>
  <definedNames>
    <definedName name="_xlnm.Print_Area" localSheetId="0">JAIRO!$A$13:$G$157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69" i="1"/>
  <c r="G70" i="1"/>
  <c r="G71" i="1"/>
  <c r="G72" i="1"/>
  <c r="G73" i="1"/>
  <c r="G74" i="1"/>
  <c r="G75" i="1"/>
  <c r="G76" i="1"/>
  <c r="G77" i="1"/>
  <c r="G78" i="1"/>
  <c r="G47" i="1"/>
  <c r="G48" i="1"/>
  <c r="G49" i="1"/>
  <c r="G50" i="1"/>
  <c r="G51" i="1"/>
  <c r="G52" i="1"/>
  <c r="G53" i="1"/>
  <c r="G54" i="1"/>
  <c r="G55" i="1"/>
  <c r="G56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81" i="1"/>
  <c r="C7" i="1"/>
  <c r="B140" i="1" l="1"/>
  <c r="G82" i="1"/>
  <c r="G57" i="1"/>
  <c r="G58" i="1"/>
  <c r="G59" i="1"/>
  <c r="G60" i="1"/>
  <c r="G61" i="1"/>
  <c r="G62" i="1"/>
  <c r="G63" i="1"/>
  <c r="G64" i="1"/>
  <c r="G65" i="1"/>
  <c r="G66" i="1"/>
  <c r="G68" i="1"/>
  <c r="G24" i="1" l="1"/>
  <c r="G42" i="1"/>
  <c r="G43" i="1"/>
  <c r="G44" i="1"/>
  <c r="G46" i="1"/>
  <c r="G79" i="1"/>
  <c r="G80" i="1"/>
  <c r="G84" i="1" l="1"/>
  <c r="G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<sst xmlns="http://schemas.openxmlformats.org/spreadsheetml/2006/main" count="260" uniqueCount="249">
  <si>
    <t>BROCAS 3.5MM</t>
  </si>
  <si>
    <t>BROCAS 3.2MM</t>
  </si>
  <si>
    <t xml:space="preserve">BROCAS 2.7MM </t>
  </si>
  <si>
    <t xml:space="preserve">TREFINA ( ESCAREADOR PARA  HUESO) ANCLAJE RAPIDO  </t>
  </si>
  <si>
    <t>DOBLADORAS DE PLACAS</t>
  </si>
  <si>
    <t xml:space="preserve">GUIAS BROCA 2,5MM </t>
  </si>
  <si>
    <t xml:space="preserve">GUIA CENTRICA Y EXCENTRICA </t>
  </si>
  <si>
    <t xml:space="preserve">GUIAS DE BLOQUEO </t>
  </si>
  <si>
    <t xml:space="preserve">MANGO CAFÉ  DE ANCLADE RAPIDO 3.5MM </t>
  </si>
  <si>
    <t xml:space="preserve">AVELLANADOR ANCLAJE RAPIDO </t>
  </si>
  <si>
    <t>MEDIDOR DE PROFUNDIDAD</t>
  </si>
  <si>
    <t>BANDEJA SUPERIOR</t>
  </si>
  <si>
    <t xml:space="preserve">PINZA REDUCTORA ESPAÑOLA CON CREMALLERA </t>
  </si>
  <si>
    <t>SEPARADORES DE SENMILER</t>
  </si>
  <si>
    <t xml:space="preserve">MANGO EN T DE ANCLAJE RAPIDO 3.5MM </t>
  </si>
  <si>
    <t>BANDEJA MEDIA</t>
  </si>
  <si>
    <t>CURETA</t>
  </si>
  <si>
    <t>GUBIA</t>
  </si>
  <si>
    <t xml:space="preserve">PINZA REDUCTORA DE PUNTAS </t>
  </si>
  <si>
    <t xml:space="preserve">ATORNILLADOR 3.5 mm MANGO CAFÉ CON CAMISA </t>
  </si>
  <si>
    <t xml:space="preserve">ATORNILLADOR 3.5mm MANGO CAFÉ </t>
  </si>
  <si>
    <t>TOTAL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</si>
  <si>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</si>
  <si>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</si>
  <si>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</si>
  <si>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</si>
  <si>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</si>
  <si>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</si>
  <si>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</si>
  <si>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</si>
  <si>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</si>
  <si>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</si>
  <si>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</si>
  <si>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</si>
  <si>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</si>
  <si>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</si>
  <si>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</si>
  <si>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</si>
  <si>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</si>
  <si>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VENTA -CIRUGÍA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</si>
  <si>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</si>
  <si>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</si>
  <si>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</si>
  <si>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</si>
  <si>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</si>
  <si>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</si>
  <si>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</si>
  <si>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</si>
  <si>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</si>
  <si>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</si>
  <si>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</si>
  <si>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</si>
  <si>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</si>
  <si>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</si>
  <si>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</si>
  <si>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</si>
  <si>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</si>
  <si>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</si>
  <si>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</si>
  <si>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</si>
  <si>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</si>
  <si>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</si>
  <si>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</si>
  <si>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</si>
  <si>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</si>
  <si>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</si>
  <si>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</si>
  <si>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</si>
  <si>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</si>
  <si>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</si>
  <si>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</si>
  <si>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</si>
  <si>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</si>
  <si>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</si>
  <si>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</si>
  <si>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</si>
  <si>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</si>
  <si>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</si>
  <si>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</si>
  <si>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</si>
  <si>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</si>
  <si>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</si>
  <si>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</si>
  <si>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</si>
  <si>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</si>
  <si>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</si>
  <si>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</si>
  <si>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</si>
  <si>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</si>
  <si>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</si>
  <si>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</si>
  <si>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</si>
  <si>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</si>
  <si>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</si>
  <si>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</si>
  <si>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210733721</t>
  </si>
  <si>
    <t>220344216</t>
  </si>
  <si>
    <t>200112147</t>
  </si>
  <si>
    <t>211240944</t>
  </si>
  <si>
    <t>211140093</t>
  </si>
  <si>
    <t>210228500</t>
  </si>
  <si>
    <t>210733737</t>
  </si>
  <si>
    <t>EQUIPO 3.5 ACERO NUMERO DOS</t>
  </si>
  <si>
    <t>191210360</t>
  </si>
  <si>
    <t>191210361</t>
  </si>
  <si>
    <t>201225757</t>
  </si>
  <si>
    <t>201225758</t>
  </si>
  <si>
    <t>210330220</t>
  </si>
  <si>
    <t>210733736</t>
  </si>
  <si>
    <t>190805843</t>
  </si>
  <si>
    <t>210936621</t>
  </si>
  <si>
    <t>103.016</t>
  </si>
  <si>
    <t>200112154</t>
  </si>
  <si>
    <t>103.018</t>
  </si>
  <si>
    <t>200112155</t>
  </si>
  <si>
    <t>103.020</t>
  </si>
  <si>
    <t>200112156</t>
  </si>
  <si>
    <t>103.026</t>
  </si>
  <si>
    <t>210126791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</si>
  <si>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</si>
  <si>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</si>
  <si>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</si>
  <si>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</si>
  <si>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</si>
  <si>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</si>
  <si>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</si>
  <si>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</si>
  <si>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</si>
  <si>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</si>
  <si>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</si>
  <si>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INSTRUMENTAL 3.5 ACERO # 2</t>
  </si>
  <si>
    <t>CANTIDAD</t>
  </si>
  <si>
    <t>DESCRIPCION</t>
  </si>
  <si>
    <t>BANDEJA INFERIOR</t>
  </si>
  <si>
    <t>OBSERVACIONES:</t>
  </si>
  <si>
    <t>DESPERIO FINO PEQUEÑO</t>
  </si>
  <si>
    <t>DESPERIO MEDIANO CURVO</t>
  </si>
  <si>
    <t>GUIA DE BROCA DOBLE 2.5/3.5</t>
  </si>
  <si>
    <t xml:space="preserve">ATORNILLADOR ANCLAJE RAPIDO HEXAGONAL </t>
  </si>
  <si>
    <t>BROCA 2.7 LARGA</t>
  </si>
  <si>
    <t>PINES</t>
  </si>
  <si>
    <t>SEPARADORES MINIHOMMAN FINOS</t>
  </si>
  <si>
    <t xml:space="preserve">SEPARADORES MINIHOMAN ANCHOS </t>
  </si>
  <si>
    <t>MANGO TORQUE DORADO 1.5 N.m</t>
  </si>
  <si>
    <t>TORNILLO ESPONJOSO 4.0*35mm ACERO</t>
  </si>
  <si>
    <t>TORNILLO ESPONJOSO 4.0*40mm ACERO</t>
  </si>
  <si>
    <t>TORNILLO ESPONJOSO 4.0*45mm ACERO</t>
  </si>
  <si>
    <t>TORNILLO ESPONJOSO 4.0*55mm ACERO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</si>
  <si>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</si>
  <si>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</si>
  <si>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</si>
  <si>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</si>
  <si>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</si>
  <si>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</si>
  <si>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</si>
  <si>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</si>
  <si>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</si>
  <si>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</si>
  <si>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</si>
  <si>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</si>
  <si>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</si>
  <si>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</si>
  <si>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</si>
  <si>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</si>
  <si>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</si>
  <si>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</si>
  <si>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</si>
  <si>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</si>
  <si>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</si>
  <si>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</si>
  <si>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</si>
  <si>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</si>
  <si>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</si>
  <si>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</si>
  <si>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</si>
  <si>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</si>
  <si>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</si>
  <si>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</si>
  <si>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</si>
  <si>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</si>
  <si>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3.5*42mm ACERO </t>
  </si>
  <si>
    <t xml:space="preserve">TORNILLO DE  BLOQUEO 3.5*44mm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</si>
  <si>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</si>
  <si>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</si>
  <si>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</si>
  <si>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 xml:space="preserve">TORNILLO ESPONJOSO 4.0*16mm  ACERO </t>
  </si>
  <si>
    <t xml:space="preserve">TORNILLO ESPONJOSO 4.0*18mm  ACERO </t>
  </si>
  <si>
    <t xml:space="preserve">TORNILLO ESPONJOSO 4.0*20mm  ACERO </t>
  </si>
  <si>
    <t xml:space="preserve">TORNILLO ESPONJOSO 4.0*26mm  ACERO </t>
  </si>
  <si>
    <t xml:space="preserve">TORNILLO ESPONJOSO 4.0*30mm  ACERO </t>
  </si>
  <si>
    <t>TORNILLO ESPONJOSO 3.5*50mm ACERO</t>
  </si>
  <si>
    <t>ARANDELA 3.5mm ACERO</t>
  </si>
  <si>
    <t xml:space="preserve">TORNILLO ESPONJOSO 4.0*14mm  ACERO </t>
  </si>
  <si>
    <t>TORNILLO ESPONJOSO 4.0*60mm ACERO</t>
  </si>
  <si>
    <t>103.014</t>
  </si>
  <si>
    <t>200112153</t>
  </si>
  <si>
    <t>103.060</t>
  </si>
  <si>
    <t>201023219</t>
  </si>
  <si>
    <t>PINZA DE REDUCCION VERBRUGUER ARANDELA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</si>
  <si>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</si>
  <si>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</si>
  <si>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</si>
  <si>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</si>
  <si>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</si>
  <si>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</si>
  <si>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</si>
  <si>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</si>
  <si>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</si>
  <si>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</si>
  <si>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</si>
  <si>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</si>
  <si>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</si>
  <si>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</si>
  <si>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</si>
  <si>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</si>
  <si>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</si>
  <si>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</si>
  <si>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</si>
  <si>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INSTRUMENTADOR</t>
  </si>
  <si>
    <t>1055955.318L</t>
  </si>
  <si>
    <t xml:space="preserve">TORNILLO DE  BLOQUEO 3.5*12mm ACERO </t>
  </si>
  <si>
    <t xml:space="preserve">TORNILLO DE  BLOQUEO 3.5*14mm ACERO </t>
  </si>
  <si>
    <t xml:space="preserve">TORNILLO DE  BLOQUEO 3.5*16mm ACERO </t>
  </si>
  <si>
    <t>220343913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</si>
  <si>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</si>
  <si>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</si>
  <si>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</si>
  <si>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</si>
  <si>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</si>
  <si>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</si>
  <si>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</si>
  <si>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</si>
  <si>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</si>
  <si>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</si>
  <si>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</si>
  <si>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</si>
  <si>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>BROCAS 2.5MM</t>
  </si>
  <si>
    <t>221052309</t>
  </si>
  <si>
    <t>103.024</t>
  </si>
  <si>
    <t xml:space="preserve">TORNILLO ESPONJOSO 4.0*24mm  ACERO </t>
  </si>
  <si>
    <t>210126790</t>
  </si>
  <si>
    <t>PINZA REDUCTORA CANGREJO ARANDELA</t>
  </si>
  <si>
    <t/>
  </si>
  <si>
    <t>SF-102.232</t>
  </si>
  <si>
    <t>MACHUELO ANCLAJE RAPIDO</t>
  </si>
  <si>
    <t xml:space="preserve">MACHUELO EN T (TARRAJA) CORTICAL </t>
  </si>
  <si>
    <t>LOTE</t>
  </si>
  <si>
    <t>N2306000696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</si>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</sst>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#,##0.00_ ;\-#,##0.00\ "/>
    <numFmt numFmtId="166" formatCode="[$-F800]dddd\,\ mmmm\ dd\,\ yyyy"/>
    <numFmt numFmtId="167" formatCode="[$-C0A]d\ &quot;de&quot;\ mmmm\ &quot;de&quot;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9" fontId="3" fillId="0" borderId="0" xfId="2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165" fontId="3" fillId="0" borderId="1" xfId="1" applyNumberFormat="1" applyFont="1" applyBorder="1" applyAlignment="1"/>
    <xf numFmtId="0" fontId="5" fillId="0" borderId="0" xfId="0" applyFont="1" applyAlignment="1">
      <alignment wrapText="1"/>
    </xf>
    <xf numFmtId="165" fontId="2" fillId="0" borderId="1" xfId="1" applyNumberFormat="1" applyFont="1" applyBorder="1" applyAlignment="1"/>
    <xf numFmtId="0" fontId="10" fillId="2" borderId="0" xfId="0" applyFont="1" applyFill="1" applyAlignment="1">
      <alignment vertical="center"/>
    </xf>
    <xf numFmtId="0" fontId="8" fillId="0" borderId="0" xfId="3" applyFont="1"/>
    <xf numFmtId="0" fontId="2" fillId="0" borderId="0" xfId="3" applyFont="1"/>
    <xf numFmtId="20" fontId="11" fillId="0" borderId="1" xfId="0" applyNumberFormat="1" applyFont="1" applyBorder="1" applyAlignment="1">
      <alignment vertical="center"/>
    </xf>
    <xf numFmtId="166" fontId="11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14" fillId="0" borderId="0" xfId="3" applyFont="1"/>
    <xf numFmtId="0" fontId="1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65" fontId="3" fillId="0" borderId="4" xfId="1" applyNumberFormat="1" applyFont="1" applyBorder="1" applyAlignment="1"/>
    <xf numFmtId="0" fontId="8" fillId="0" borderId="0" xfId="3" applyFont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9" fillId="0" borderId="8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8" fillId="0" borderId="14" xfId="3" applyFont="1" applyBorder="1"/>
    <xf numFmtId="0" fontId="8" fillId="0" borderId="15" xfId="3" applyFont="1" applyBorder="1"/>
    <xf numFmtId="167" fontId="11" fillId="0" borderId="1" xfId="0" applyNumberFormat="1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13" fillId="2" borderId="2" xfId="0" applyFont="1" applyFill="1" applyBorder="1"/>
    <xf numFmtId="0" fontId="13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9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0" fontId="14" fillId="0" borderId="3" xfId="0" applyFont="1" applyBorder="1"/>
    <xf numFmtId="0" fontId="14" fillId="0" borderId="0" xfId="3" applyFont="1" applyAlignment="1">
      <alignment horizontal="left"/>
    </xf>
    <xf numFmtId="0" fontId="14" fillId="0" borderId="0" xfId="3" applyFont="1" applyAlignment="1">
      <alignment wrapText="1"/>
    </xf>
    <xf numFmtId="49" fontId="5" fillId="2" borderId="1" xfId="0" applyNumberFormat="1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left"/>
    </xf>
    <xf numFmtId="0" fontId="17" fillId="0" borderId="0" xfId="3" applyFont="1" applyAlignment="1">
      <alignment horizontal="center"/>
    </xf>
    <xf numFmtId="0" fontId="17" fillId="0" borderId="0" xfId="3" applyFont="1" applyAlignment="1">
      <alignment horizontal="left"/>
    </xf>
    <xf numFmtId="0" fontId="15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0" fillId="3" borderId="0" xfId="0" applyFont="1" applyFill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18" fillId="0" borderId="7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4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3" fillId="0" borderId="1" xfId="3" applyFont="1" applyBorder="1" applyAlignment="1">
      <alignment horizontal="right" wrapText="1"/>
    </xf>
    <xf numFmtId="9" fontId="3" fillId="0" borderId="1" xfId="3" applyNumberFormat="1" applyFont="1" applyBorder="1" applyAlignment="1">
      <alignment horizontal="right" wrapText="1"/>
    </xf>
  </cellXfs>
  <cellStyles count="5">
    <cellStyle name="Moneda" xfId="1" builtinId="4"/>
    <cellStyle name="Moneda 2" xfId="4" xr:uid="{00000000-0005-0000-0000-000001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785CFF48-E156-4665-B29C-091EA37B4B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76"/>
  <sheetViews>
    <sheetView showGridLines="0" tabSelected="1" topLeftCell="A55" zoomScale="62" zoomScaleNormal="62" workbookViewId="0">
      <selection activeCell="G86" sqref="G86"/>
    </sheetView>
  </sheetViews>
  <sheetFormatPr baseColWidth="10" defaultRowHeight="15" x14ac:dyDescent="0.25"/>
  <cols>
    <col min="1" max="2" width="23.42578125" customWidth="1"/>
    <col min="3" max="3" width="68" customWidth="1"/>
    <col min="4" max="4" width="23.42578125" customWidth="1"/>
    <col min="5" max="5" width="25.140625" customWidth="1"/>
    <col min="6" max="6" width="16.5703125" customWidth="1"/>
    <col min="7" max="7" width="22" customWidth="1"/>
  </cols>
  <sheetData>
    <row r="1" spans="1:7" ht="15.75" customHeight="1" thickBot="1" x14ac:dyDescent="0.3"/>
    <row r="2" spans="1:7" ht="27" customHeight="1" thickBot="1" x14ac:dyDescent="0.3">
      <c r="A2" s="37"/>
      <c r="B2" s="38"/>
      <c r="C2" s="84" t="s">
        <v>199</v>
      </c>
      <c r="D2" s="86" t="s">
        <v>200</v>
      </c>
      <c r="E2" s="87"/>
    </row>
    <row r="3" spans="1:7" ht="18" customHeight="1" thickBot="1" x14ac:dyDescent="0.3">
      <c r="A3" s="39"/>
      <c r="B3" s="40"/>
      <c r="C3" s="85"/>
      <c r="D3" s="41" t="s">
        <v>201</v>
      </c>
      <c r="E3" s="42"/>
    </row>
    <row r="4" spans="1:7" ht="32.25" customHeight="1" thickBot="1" x14ac:dyDescent="0.3">
      <c r="A4" s="39"/>
      <c r="B4" s="40"/>
      <c r="C4" s="88" t="s">
        <v>202</v>
      </c>
      <c r="D4" s="92" t="s">
        <v>203</v>
      </c>
      <c r="E4" s="93"/>
    </row>
    <row r="5" spans="1:7" ht="26.25" customHeight="1" thickBot="1" x14ac:dyDescent="0.3">
      <c r="A5" s="43"/>
      <c r="B5" s="44"/>
      <c r="C5" s="89"/>
      <c r="D5" s="90" t="s">
        <v>204</v>
      </c>
      <c r="E5" s="91"/>
    </row>
    <row r="6" spans="1:7" ht="18" x14ac:dyDescent="0.25">
      <c r="A6" s="26"/>
      <c r="B6" s="26"/>
      <c r="C6" s="26"/>
      <c r="D6" s="26"/>
      <c r="E6" s="26"/>
    </row>
    <row r="7" spans="1:7" ht="15.75" x14ac:dyDescent="0.25">
      <c r="A7" s="9" t="s">
        <v>22</v>
      </c>
      <c r="B7" s="9"/>
      <c r="C7" s="45">
        <f ca="1">NOW()</f>
        <v>45392.678388194443</v>
      </c>
      <c r="D7" s="9" t="s">
        <v>23</v>
      </c>
      <c r="E7" s="46">
        <v>20230300116</v>
      </c>
    </row>
    <row r="8" spans="1:7" ht="15.75" x14ac:dyDescent="0.25">
      <c r="A8" s="11"/>
      <c r="B8" s="11"/>
      <c r="C8" s="11"/>
      <c r="D8" s="11"/>
      <c r="E8" s="11"/>
    </row>
    <row r="9" spans="1:7" ht="15.75" x14ac:dyDescent="0.25">
      <c r="A9" s="9" t="s">
        <v>24</v>
      </c>
      <c r="B9" s="9"/>
      <c r="C9" s="47" t="s">
        <v>205</v>
      </c>
      <c r="D9" s="13" t="s">
        <v>25</v>
      </c>
      <c r="E9" s="48" t="s">
        <v>206</v>
      </c>
    </row>
    <row r="10" spans="1:7" ht="15.75" x14ac:dyDescent="0.25">
      <c r="A10" s="11"/>
      <c r="B10" s="11"/>
      <c r="C10" s="11"/>
      <c r="D10" s="11"/>
      <c r="E10" s="11"/>
    </row>
    <row r="11" spans="1:7" ht="15.75" x14ac:dyDescent="0.25">
      <c r="A11" s="82" t="s">
        <v>207</v>
      </c>
      <c r="B11" s="83"/>
      <c r="C11" s="12" t="s">
        <v>208</v>
      </c>
      <c r="D11" s="13" t="s">
        <v>209</v>
      </c>
      <c r="E11" s="49" t="s">
        <v>210</v>
      </c>
    </row>
    <row r="12" spans="1:7" ht="15.75" x14ac:dyDescent="0.25">
      <c r="A12" s="11"/>
      <c r="B12" s="11"/>
      <c r="C12" s="11"/>
      <c r="D12" s="11"/>
      <c r="E12" s="11"/>
    </row>
    <row r="13" spans="1:7" s="7" customFormat="1" ht="20.100000000000001" customHeight="1" x14ac:dyDescent="0.2">
      <c r="A13" s="9" t="s">
        <v>26</v>
      </c>
      <c r="B13" s="9"/>
      <c r="C13" s="15" t="s">
        <v>211</v>
      </c>
      <c r="D13" s="13" t="s">
        <v>27</v>
      </c>
      <c r="E13" s="12" t="s">
        <v>39</v>
      </c>
      <c r="F13" s="23"/>
    </row>
    <row r="14" spans="1:7" s="7" customFormat="1" ht="20.100000000000001" customHeight="1" x14ac:dyDescent="0.25">
      <c r="A14" s="11"/>
      <c r="B14" s="11"/>
      <c r="C14" s="11"/>
      <c r="D14" s="11"/>
      <c r="E14" s="11"/>
      <c r="F14" s="36"/>
      <c r="G14" s="36"/>
    </row>
    <row r="15" spans="1:7" s="7" customFormat="1" ht="20.100000000000001" customHeight="1" x14ac:dyDescent="0.25">
      <c r="A15" s="9" t="s">
        <v>28</v>
      </c>
      <c r="B15" s="9"/>
      <c r="C15" s="29">
        <v>44993</v>
      </c>
      <c r="D15" s="13" t="s">
        <v>29</v>
      </c>
      <c r="E15" s="28" t="s">
        <v>212</v>
      </c>
      <c r="F15" s="36"/>
      <c r="G15" s="36"/>
    </row>
    <row r="16" spans="1:7" s="7" customFormat="1" ht="20.100000000000001" customHeight="1" x14ac:dyDescent="0.25">
      <c r="A16" s="11"/>
      <c r="B16" s="11"/>
      <c r="C16" s="11"/>
      <c r="D16" s="11"/>
      <c r="E16" s="11"/>
      <c r="F16" s="36"/>
      <c r="G16" s="36"/>
    </row>
    <row r="17" spans="1:7" s="7" customFormat="1" ht="20.100000000000001" customHeight="1" x14ac:dyDescent="0.25">
      <c r="A17" s="9" t="s">
        <v>30</v>
      </c>
      <c r="B17" s="9"/>
      <c r="C17" s="12" t="s">
        <v>213</v>
      </c>
      <c r="D17" s="16"/>
      <c r="E17" s="17"/>
      <c r="F17" s="26"/>
      <c r="G17" s="26"/>
    </row>
    <row r="18" spans="1:7" s="7" customFormat="1" ht="20.100000000000001" customHeight="1" x14ac:dyDescent="0.25">
      <c r="A18" s="11"/>
      <c r="B18" s="11"/>
      <c r="C18" s="11"/>
      <c r="D18" s="11"/>
      <c r="E18" s="11"/>
      <c r="F18" s="26"/>
      <c r="G18" s="26"/>
    </row>
    <row r="19" spans="1:7" s="7" customFormat="1" ht="20.100000000000001" customHeight="1" x14ac:dyDescent="0.2">
      <c r="A19" s="9" t="s">
        <v>31</v>
      </c>
      <c r="B19" s="9"/>
      <c r="C19" s="12" t="s">
        <v>214</v>
      </c>
      <c r="D19" s="13" t="s">
        <v>215</v>
      </c>
      <c r="E19" s="28" t="s">
        <v>216</v>
      </c>
      <c r="F19" s="25"/>
      <c r="G19" s="10"/>
    </row>
    <row r="20" spans="1:7" s="7" customFormat="1" ht="20.100000000000001" customHeight="1" x14ac:dyDescent="0.25">
      <c r="A20" s="11"/>
      <c r="B20" s="11"/>
      <c r="C20" s="11"/>
      <c r="D20" s="11"/>
      <c r="E20" s="11"/>
      <c r="F20" s="11"/>
      <c r="G20" s="1"/>
    </row>
    <row r="21" spans="1:7" s="7" customFormat="1" ht="20.100000000000001" customHeight="1" x14ac:dyDescent="0.2">
      <c r="A21" s="9" t="s">
        <v>217</v>
      </c>
      <c r="B21" s="9"/>
      <c r="C21" s="50"/>
      <c r="D21" s="10"/>
      <c r="E21" s="18"/>
      <c r="F21" s="14"/>
      <c r="G21" s="14"/>
    </row>
    <row r="22" spans="1:7" s="7" customFormat="1" ht="20.100000000000001" customHeight="1" x14ac:dyDescent="0.2">
      <c r="A22" s="51"/>
      <c r="B22" s="51"/>
      <c r="C22" s="52" t="s">
        <v>102</v>
      </c>
      <c r="D22" s="51"/>
      <c r="E22" s="51"/>
      <c r="F22" s="51"/>
      <c r="G22" s="51"/>
    </row>
    <row r="23" spans="1:7" s="7" customFormat="1" ht="30" customHeight="1" x14ac:dyDescent="0.2">
      <c r="A23" s="19" t="s">
        <v>32</v>
      </c>
      <c r="B23" s="19" t="s">
        <v>246</v>
      </c>
      <c r="C23" s="19" t="s">
        <v>33</v>
      </c>
      <c r="D23" s="19" t="s">
        <v>34</v>
      </c>
      <c r="E23" s="19" t="s">
        <v>35</v>
      </c>
      <c r="F23" s="20" t="s">
        <v>36</v>
      </c>
      <c r="G23" s="20" t="s">
        <v>37</v>
      </c>
    </row>
    <row r="24" spans="1:7" ht="15.75" x14ac:dyDescent="0.25">
      <c r="A24" s="68" t="s">
        <v>40</v>
      </c>
      <c r="B24" s="68" t="s">
        <v>95</v>
      </c>
      <c r="C24" s="53" t="s">
        <v>148</v>
      </c>
      <c r="D24" s="3">
        <v>7</v>
      </c>
      <c r="E24" s="2"/>
      <c r="F24" s="24">
        <v>40</v>
      </c>
      <c r="G24" s="24">
        <f t="shared" ref="G24:G80" si="0">D24*F24</f>
        <v>280</v>
      </c>
    </row>
    <row r="25" spans="1:7" ht="15.75" x14ac:dyDescent="0.25">
      <c r="A25" s="69" t="s">
        <v>41</v>
      </c>
      <c r="B25" s="69" t="s">
        <v>96</v>
      </c>
      <c r="C25" s="54" t="s">
        <v>149</v>
      </c>
      <c r="D25" s="3">
        <v>7</v>
      </c>
      <c r="E25" s="2"/>
      <c r="F25" s="24">
        <v>40</v>
      </c>
      <c r="G25" s="24">
        <f t="shared" si="0"/>
        <v>280</v>
      </c>
    </row>
    <row r="26" spans="1:7" ht="15.75" x14ac:dyDescent="0.25">
      <c r="A26" s="68" t="s">
        <v>42</v>
      </c>
      <c r="B26" s="68" t="s">
        <v>223</v>
      </c>
      <c r="C26" s="53" t="s">
        <v>150</v>
      </c>
      <c r="D26" s="3">
        <v>7</v>
      </c>
      <c r="E26" s="2"/>
      <c r="F26" s="24">
        <v>40</v>
      </c>
      <c r="G26" s="24">
        <f t="shared" si="0"/>
        <v>280</v>
      </c>
    </row>
    <row r="27" spans="1:7" ht="15.75" x14ac:dyDescent="0.25">
      <c r="A27" s="69" t="s">
        <v>43</v>
      </c>
      <c r="B27" s="69" t="s">
        <v>247</v>
      </c>
      <c r="C27" s="54" t="s">
        <v>151</v>
      </c>
      <c r="D27" s="3">
        <v>5</v>
      </c>
      <c r="E27" s="2"/>
      <c r="F27" s="24">
        <v>40</v>
      </c>
      <c r="G27" s="24">
        <f t="shared" si="0"/>
        <v>200</v>
      </c>
    </row>
    <row r="28" spans="1:7" ht="15.75" x14ac:dyDescent="0.25">
      <c r="A28" s="69" t="s">
        <v>43</v>
      </c>
      <c r="B28" s="69" t="s">
        <v>237</v>
      </c>
      <c r="C28" s="54" t="s">
        <v>151</v>
      </c>
      <c r="D28" s="3">
        <v>2</v>
      </c>
      <c r="E28" s="2"/>
      <c r="F28" s="24"/>
      <c r="G28" s="24"/>
    </row>
    <row r="29" spans="1:7" ht="15.75" x14ac:dyDescent="0.25">
      <c r="A29" s="68" t="s">
        <v>44</v>
      </c>
      <c r="B29" s="68" t="s">
        <v>97</v>
      </c>
      <c r="C29" s="53" t="s">
        <v>152</v>
      </c>
      <c r="D29" s="3">
        <v>7</v>
      </c>
      <c r="E29" s="2"/>
      <c r="F29" s="24">
        <v>40</v>
      </c>
      <c r="G29" s="24">
        <f t="shared" si="0"/>
        <v>280</v>
      </c>
    </row>
    <row r="30" spans="1:7" ht="15.75" x14ac:dyDescent="0.25">
      <c r="A30" s="69" t="s">
        <v>45</v>
      </c>
      <c r="B30" s="69" t="s">
        <v>103</v>
      </c>
      <c r="C30" s="54" t="s">
        <v>153</v>
      </c>
      <c r="D30" s="3">
        <v>7</v>
      </c>
      <c r="E30" s="2"/>
      <c r="F30" s="24">
        <v>40</v>
      </c>
      <c r="G30" s="24">
        <f t="shared" si="0"/>
        <v>280</v>
      </c>
    </row>
    <row r="31" spans="1:7" ht="15.75" x14ac:dyDescent="0.25">
      <c r="A31" s="68" t="s">
        <v>46</v>
      </c>
      <c r="B31" s="68" t="s">
        <v>104</v>
      </c>
      <c r="C31" s="53" t="s">
        <v>154</v>
      </c>
      <c r="D31" s="3">
        <v>7</v>
      </c>
      <c r="E31" s="2"/>
      <c r="F31" s="24">
        <v>40</v>
      </c>
      <c r="G31" s="24">
        <f t="shared" si="0"/>
        <v>280</v>
      </c>
    </row>
    <row r="32" spans="1:7" ht="15.75" x14ac:dyDescent="0.25">
      <c r="A32" s="69" t="s">
        <v>47</v>
      </c>
      <c r="B32" s="69">
        <v>210936085</v>
      </c>
      <c r="C32" s="54" t="s">
        <v>155</v>
      </c>
      <c r="D32" s="3">
        <v>7</v>
      </c>
      <c r="E32" s="2"/>
      <c r="F32" s="24">
        <v>40</v>
      </c>
      <c r="G32" s="24">
        <f t="shared" si="0"/>
        <v>280</v>
      </c>
    </row>
    <row r="33" spans="1:7" ht="15.75" x14ac:dyDescent="0.25">
      <c r="A33" s="68" t="s">
        <v>48</v>
      </c>
      <c r="B33" s="68" t="s">
        <v>98</v>
      </c>
      <c r="C33" s="53" t="s">
        <v>156</v>
      </c>
      <c r="D33" s="3">
        <v>7</v>
      </c>
      <c r="E33" s="2"/>
      <c r="F33" s="24">
        <v>40</v>
      </c>
      <c r="G33" s="24">
        <f t="shared" si="0"/>
        <v>280</v>
      </c>
    </row>
    <row r="34" spans="1:7" ht="15.75" x14ac:dyDescent="0.25">
      <c r="A34" s="69" t="s">
        <v>49</v>
      </c>
      <c r="B34" s="69">
        <v>201225757</v>
      </c>
      <c r="C34" s="54" t="s">
        <v>157</v>
      </c>
      <c r="D34" s="3">
        <v>7</v>
      </c>
      <c r="E34" s="2"/>
      <c r="F34" s="24">
        <v>40</v>
      </c>
      <c r="G34" s="24">
        <f t="shared" si="0"/>
        <v>280</v>
      </c>
    </row>
    <row r="35" spans="1:7" ht="15.75" x14ac:dyDescent="0.25">
      <c r="A35" s="68" t="s">
        <v>50</v>
      </c>
      <c r="B35" s="68">
        <v>201225758</v>
      </c>
      <c r="C35" s="53" t="s">
        <v>158</v>
      </c>
      <c r="D35" s="3">
        <v>4</v>
      </c>
      <c r="E35" s="2"/>
      <c r="F35" s="24">
        <v>40</v>
      </c>
      <c r="G35" s="24">
        <f t="shared" si="0"/>
        <v>160</v>
      </c>
    </row>
    <row r="36" spans="1:7" ht="15.75" x14ac:dyDescent="0.25">
      <c r="A36" s="69" t="s">
        <v>51</v>
      </c>
      <c r="B36" s="69">
        <v>210330220</v>
      </c>
      <c r="C36" s="54" t="s">
        <v>159</v>
      </c>
      <c r="D36" s="3">
        <v>4</v>
      </c>
      <c r="E36" s="2"/>
      <c r="F36" s="24">
        <v>40</v>
      </c>
      <c r="G36" s="24">
        <f t="shared" si="0"/>
        <v>160</v>
      </c>
    </row>
    <row r="37" spans="1:7" ht="15.75" x14ac:dyDescent="0.25">
      <c r="A37" s="68" t="s">
        <v>52</v>
      </c>
      <c r="B37" s="68" t="s">
        <v>99</v>
      </c>
      <c r="C37" s="53" t="s">
        <v>160</v>
      </c>
      <c r="D37" s="3">
        <v>4</v>
      </c>
      <c r="E37" s="2"/>
      <c r="F37" s="24">
        <v>40</v>
      </c>
      <c r="G37" s="24">
        <f t="shared" si="0"/>
        <v>160</v>
      </c>
    </row>
    <row r="38" spans="1:7" ht="15.75" x14ac:dyDescent="0.25">
      <c r="A38" s="69" t="s">
        <v>53</v>
      </c>
      <c r="B38" s="69">
        <v>210733737</v>
      </c>
      <c r="C38" s="54" t="s">
        <v>161</v>
      </c>
      <c r="D38" s="3">
        <v>4</v>
      </c>
      <c r="E38" s="2"/>
      <c r="F38" s="24">
        <v>40</v>
      </c>
      <c r="G38" s="24">
        <f t="shared" si="0"/>
        <v>160</v>
      </c>
    </row>
    <row r="39" spans="1:7" ht="15.75" x14ac:dyDescent="0.25">
      <c r="A39" s="68" t="s">
        <v>54</v>
      </c>
      <c r="B39" s="68" t="s">
        <v>100</v>
      </c>
      <c r="C39" s="53" t="s">
        <v>162</v>
      </c>
      <c r="D39" s="3">
        <v>4</v>
      </c>
      <c r="E39" s="2"/>
      <c r="F39" s="24">
        <v>40</v>
      </c>
      <c r="G39" s="24">
        <f t="shared" si="0"/>
        <v>160</v>
      </c>
    </row>
    <row r="40" spans="1:7" ht="15.75" x14ac:dyDescent="0.25">
      <c r="A40" s="69" t="s">
        <v>55</v>
      </c>
      <c r="B40" s="69" t="s">
        <v>105</v>
      </c>
      <c r="C40" s="54" t="s">
        <v>163</v>
      </c>
      <c r="D40" s="3">
        <v>4</v>
      </c>
      <c r="E40" s="2"/>
      <c r="F40" s="24">
        <v>40</v>
      </c>
      <c r="G40" s="24">
        <f t="shared" si="0"/>
        <v>160</v>
      </c>
    </row>
    <row r="41" spans="1:7" ht="15.75" x14ac:dyDescent="0.25">
      <c r="A41" s="68" t="s">
        <v>56</v>
      </c>
      <c r="B41" s="68" t="s">
        <v>106</v>
      </c>
      <c r="C41" s="53" t="s">
        <v>164</v>
      </c>
      <c r="D41" s="3">
        <v>4</v>
      </c>
      <c r="E41" s="2"/>
      <c r="F41" s="24">
        <v>40</v>
      </c>
      <c r="G41" s="24">
        <f t="shared" si="0"/>
        <v>160</v>
      </c>
    </row>
    <row r="42" spans="1:7" ht="15.75" x14ac:dyDescent="0.25">
      <c r="A42" s="69" t="s">
        <v>57</v>
      </c>
      <c r="B42" s="69" t="s">
        <v>107</v>
      </c>
      <c r="C42" s="54" t="s">
        <v>165</v>
      </c>
      <c r="D42" s="3">
        <v>4</v>
      </c>
      <c r="E42" s="2"/>
      <c r="F42" s="24">
        <v>40</v>
      </c>
      <c r="G42" s="24">
        <f t="shared" si="0"/>
        <v>160</v>
      </c>
    </row>
    <row r="43" spans="1:7" ht="15.75" x14ac:dyDescent="0.25">
      <c r="A43" s="68" t="s">
        <v>58</v>
      </c>
      <c r="B43" s="68" t="s">
        <v>108</v>
      </c>
      <c r="C43" s="53" t="s">
        <v>166</v>
      </c>
      <c r="D43" s="3">
        <v>4</v>
      </c>
      <c r="E43" s="2"/>
      <c r="F43" s="24">
        <v>40</v>
      </c>
      <c r="G43" s="24">
        <f t="shared" si="0"/>
        <v>160</v>
      </c>
    </row>
    <row r="44" spans="1:7" ht="15.75" x14ac:dyDescent="0.25">
      <c r="A44" s="69" t="s">
        <v>59</v>
      </c>
      <c r="B44" s="69" t="s">
        <v>101</v>
      </c>
      <c r="C44" s="54" t="s">
        <v>167</v>
      </c>
      <c r="D44" s="3">
        <v>4</v>
      </c>
      <c r="E44" s="2"/>
      <c r="F44" s="24">
        <v>40</v>
      </c>
      <c r="G44" s="24">
        <f t="shared" si="0"/>
        <v>160</v>
      </c>
    </row>
    <row r="45" spans="1:7" ht="15.75" x14ac:dyDescent="0.25">
      <c r="A45" s="58" t="s">
        <v>242</v>
      </c>
      <c r="B45" s="70"/>
      <c r="C45" s="55"/>
      <c r="D45" s="56">
        <v>122</v>
      </c>
      <c r="E45" s="2"/>
      <c r="F45" s="24"/>
      <c r="G45" s="24"/>
    </row>
    <row r="46" spans="1:7" ht="15.75" x14ac:dyDescent="0.25">
      <c r="A46" s="71" t="s">
        <v>60</v>
      </c>
      <c r="B46" s="71" t="s">
        <v>95</v>
      </c>
      <c r="C46" s="53" t="s">
        <v>220</v>
      </c>
      <c r="D46" s="3">
        <v>7</v>
      </c>
      <c r="E46" s="2"/>
      <c r="F46" s="24">
        <v>40</v>
      </c>
      <c r="G46" s="24">
        <f t="shared" si="0"/>
        <v>280</v>
      </c>
    </row>
    <row r="47" spans="1:7" ht="15.75" x14ac:dyDescent="0.25">
      <c r="A47" s="58" t="s">
        <v>61</v>
      </c>
      <c r="B47" s="58" t="s">
        <v>79</v>
      </c>
      <c r="C47" s="54" t="s">
        <v>221</v>
      </c>
      <c r="D47" s="3">
        <v>7</v>
      </c>
      <c r="E47" s="2"/>
      <c r="F47" s="24">
        <v>40</v>
      </c>
      <c r="G47" s="24">
        <f t="shared" si="0"/>
        <v>280</v>
      </c>
    </row>
    <row r="48" spans="1:7" ht="15.75" x14ac:dyDescent="0.25">
      <c r="A48" s="71" t="s">
        <v>62</v>
      </c>
      <c r="B48" s="71" t="s">
        <v>109</v>
      </c>
      <c r="C48" s="53" t="s">
        <v>222</v>
      </c>
      <c r="D48" s="3">
        <v>3</v>
      </c>
      <c r="E48" s="2"/>
      <c r="F48" s="24">
        <v>40</v>
      </c>
      <c r="G48" s="24">
        <f t="shared" si="0"/>
        <v>120</v>
      </c>
    </row>
    <row r="49" spans="1:7" ht="15.75" x14ac:dyDescent="0.25">
      <c r="A49" s="71" t="s">
        <v>62</v>
      </c>
      <c r="B49" s="71" t="s">
        <v>223</v>
      </c>
      <c r="C49" s="53" t="s">
        <v>222</v>
      </c>
      <c r="D49" s="3">
        <v>4</v>
      </c>
      <c r="E49" s="2"/>
      <c r="F49" s="24">
        <v>40</v>
      </c>
      <c r="G49" s="24">
        <f t="shared" si="0"/>
        <v>160</v>
      </c>
    </row>
    <row r="50" spans="1:7" ht="15.75" x14ac:dyDescent="0.25">
      <c r="A50" s="71" t="s">
        <v>63</v>
      </c>
      <c r="B50" s="71" t="s">
        <v>80</v>
      </c>
      <c r="C50" s="53" t="s">
        <v>168</v>
      </c>
      <c r="D50" s="3">
        <v>7</v>
      </c>
      <c r="E50" s="2"/>
      <c r="F50" s="24">
        <v>40</v>
      </c>
      <c r="G50" s="24">
        <f t="shared" si="0"/>
        <v>280</v>
      </c>
    </row>
    <row r="51" spans="1:7" ht="15.75" x14ac:dyDescent="0.25">
      <c r="A51" s="58" t="s">
        <v>64</v>
      </c>
      <c r="B51" s="58">
        <v>190805847</v>
      </c>
      <c r="C51" s="54" t="s">
        <v>169</v>
      </c>
      <c r="D51" s="3">
        <v>7</v>
      </c>
      <c r="E51" s="2"/>
      <c r="F51" s="24">
        <v>40</v>
      </c>
      <c r="G51" s="24">
        <f t="shared" si="0"/>
        <v>280</v>
      </c>
    </row>
    <row r="52" spans="1:7" ht="15.75" x14ac:dyDescent="0.25">
      <c r="A52" s="71" t="s">
        <v>65</v>
      </c>
      <c r="B52" s="71" t="s">
        <v>81</v>
      </c>
      <c r="C52" s="53" t="s">
        <v>170</v>
      </c>
      <c r="D52" s="3">
        <v>7</v>
      </c>
      <c r="E52" s="2"/>
      <c r="F52" s="24">
        <v>40</v>
      </c>
      <c r="G52" s="24">
        <f t="shared" si="0"/>
        <v>280</v>
      </c>
    </row>
    <row r="53" spans="1:7" ht="15.75" x14ac:dyDescent="0.25">
      <c r="A53" s="58" t="s">
        <v>66</v>
      </c>
      <c r="B53" s="58" t="s">
        <v>82</v>
      </c>
      <c r="C53" s="54" t="s">
        <v>171</v>
      </c>
      <c r="D53" s="3">
        <v>7</v>
      </c>
      <c r="E53" s="2"/>
      <c r="F53" s="24">
        <v>40</v>
      </c>
      <c r="G53" s="24">
        <f t="shared" si="0"/>
        <v>280</v>
      </c>
    </row>
    <row r="54" spans="1:7" ht="15.75" x14ac:dyDescent="0.25">
      <c r="A54" s="71" t="s">
        <v>67</v>
      </c>
      <c r="B54" s="71" t="s">
        <v>83</v>
      </c>
      <c r="C54" s="53" t="s">
        <v>172</v>
      </c>
      <c r="D54" s="3">
        <v>7</v>
      </c>
      <c r="E54" s="2"/>
      <c r="F54" s="24">
        <v>40</v>
      </c>
      <c r="G54" s="24">
        <f t="shared" si="0"/>
        <v>280</v>
      </c>
    </row>
    <row r="55" spans="1:7" ht="15.75" x14ac:dyDescent="0.25">
      <c r="A55" s="58" t="s">
        <v>68</v>
      </c>
      <c r="B55" s="58" t="s">
        <v>84</v>
      </c>
      <c r="C55" s="54" t="s">
        <v>173</v>
      </c>
      <c r="D55" s="3">
        <v>7</v>
      </c>
      <c r="E55" s="2"/>
      <c r="F55" s="24">
        <v>40</v>
      </c>
      <c r="G55" s="24">
        <f t="shared" si="0"/>
        <v>280</v>
      </c>
    </row>
    <row r="56" spans="1:7" ht="15.75" x14ac:dyDescent="0.25">
      <c r="A56" s="71" t="s">
        <v>69</v>
      </c>
      <c r="B56" s="71" t="s">
        <v>85</v>
      </c>
      <c r="C56" s="53" t="s">
        <v>174</v>
      </c>
      <c r="D56" s="3">
        <v>7</v>
      </c>
      <c r="E56" s="2"/>
      <c r="F56" s="24">
        <v>50</v>
      </c>
      <c r="G56" s="24">
        <f t="shared" si="0"/>
        <v>350</v>
      </c>
    </row>
    <row r="57" spans="1:7" ht="15.75" x14ac:dyDescent="0.25">
      <c r="A57" s="58" t="s">
        <v>243</v>
      </c>
      <c r="B57" s="58" t="s">
        <v>86</v>
      </c>
      <c r="C57" s="54" t="s">
        <v>175</v>
      </c>
      <c r="D57" s="3">
        <v>4</v>
      </c>
      <c r="E57" s="2"/>
      <c r="F57" s="24">
        <v>50</v>
      </c>
      <c r="G57" s="24">
        <f t="shared" si="0"/>
        <v>200</v>
      </c>
    </row>
    <row r="58" spans="1:7" ht="15.75" x14ac:dyDescent="0.25">
      <c r="A58" s="71" t="s">
        <v>70</v>
      </c>
      <c r="B58" s="71" t="s">
        <v>87</v>
      </c>
      <c r="C58" s="53" t="s">
        <v>176</v>
      </c>
      <c r="D58" s="3">
        <v>4</v>
      </c>
      <c r="E58" s="2"/>
      <c r="F58" s="24">
        <v>50</v>
      </c>
      <c r="G58" s="24">
        <f t="shared" si="0"/>
        <v>200</v>
      </c>
    </row>
    <row r="59" spans="1:7" ht="15.75" x14ac:dyDescent="0.25">
      <c r="A59" s="58" t="s">
        <v>71</v>
      </c>
      <c r="B59" s="58" t="s">
        <v>88</v>
      </c>
      <c r="C59" s="54" t="s">
        <v>177</v>
      </c>
      <c r="D59" s="3">
        <v>4</v>
      </c>
      <c r="E59" s="2"/>
      <c r="F59" s="24">
        <v>50</v>
      </c>
      <c r="G59" s="24">
        <f t="shared" si="0"/>
        <v>200</v>
      </c>
    </row>
    <row r="60" spans="1:7" ht="15.75" x14ac:dyDescent="0.25">
      <c r="A60" s="71" t="s">
        <v>72</v>
      </c>
      <c r="B60" s="71" t="s">
        <v>89</v>
      </c>
      <c r="C60" s="53" t="s">
        <v>178</v>
      </c>
      <c r="D60" s="3">
        <v>4</v>
      </c>
      <c r="E60" s="2"/>
      <c r="F60" s="24">
        <v>50</v>
      </c>
      <c r="G60" s="24">
        <f t="shared" si="0"/>
        <v>200</v>
      </c>
    </row>
    <row r="61" spans="1:7" ht="15.75" x14ac:dyDescent="0.25">
      <c r="A61" s="58" t="s">
        <v>73</v>
      </c>
      <c r="B61" s="58" t="s">
        <v>90</v>
      </c>
      <c r="C61" s="54" t="s">
        <v>179</v>
      </c>
      <c r="D61" s="3">
        <v>4</v>
      </c>
      <c r="E61" s="2"/>
      <c r="F61" s="24">
        <v>50</v>
      </c>
      <c r="G61" s="24">
        <f t="shared" si="0"/>
        <v>200</v>
      </c>
    </row>
    <row r="62" spans="1:7" ht="15.75" x14ac:dyDescent="0.25">
      <c r="A62" s="71" t="s">
        <v>74</v>
      </c>
      <c r="B62" s="71" t="s">
        <v>91</v>
      </c>
      <c r="C62" s="53" t="s">
        <v>180</v>
      </c>
      <c r="D62" s="3">
        <v>4</v>
      </c>
      <c r="E62" s="2"/>
      <c r="F62" s="24">
        <v>50</v>
      </c>
      <c r="G62" s="24">
        <f t="shared" si="0"/>
        <v>200</v>
      </c>
    </row>
    <row r="63" spans="1:7" ht="15.75" x14ac:dyDescent="0.25">
      <c r="A63" s="58" t="s">
        <v>75</v>
      </c>
      <c r="B63" s="58" t="s">
        <v>92</v>
      </c>
      <c r="C63" s="54" t="s">
        <v>181</v>
      </c>
      <c r="D63" s="3">
        <v>4</v>
      </c>
      <c r="E63" s="2"/>
      <c r="F63" s="24">
        <v>50</v>
      </c>
      <c r="G63" s="24">
        <f t="shared" si="0"/>
        <v>200</v>
      </c>
    </row>
    <row r="64" spans="1:7" ht="15.75" x14ac:dyDescent="0.25">
      <c r="A64" s="71" t="s">
        <v>76</v>
      </c>
      <c r="B64" s="71" t="s">
        <v>93</v>
      </c>
      <c r="C64" s="53" t="s">
        <v>182</v>
      </c>
      <c r="D64" s="3">
        <v>4</v>
      </c>
      <c r="E64" s="2"/>
      <c r="F64" s="24">
        <v>50</v>
      </c>
      <c r="G64" s="24">
        <f t="shared" si="0"/>
        <v>200</v>
      </c>
    </row>
    <row r="65" spans="1:7" ht="15.75" x14ac:dyDescent="0.25">
      <c r="A65" s="58" t="s">
        <v>77</v>
      </c>
      <c r="B65" s="58" t="s">
        <v>94</v>
      </c>
      <c r="C65" s="54" t="s">
        <v>183</v>
      </c>
      <c r="D65" s="3">
        <v>4</v>
      </c>
      <c r="E65" s="2"/>
      <c r="F65" s="24">
        <v>50</v>
      </c>
      <c r="G65" s="24">
        <f t="shared" si="0"/>
        <v>200</v>
      </c>
    </row>
    <row r="66" spans="1:7" ht="15.75" x14ac:dyDescent="0.25">
      <c r="A66" s="71" t="s">
        <v>78</v>
      </c>
      <c r="B66" s="71" t="s">
        <v>110</v>
      </c>
      <c r="C66" s="53" t="s">
        <v>184</v>
      </c>
      <c r="D66" s="3">
        <v>4</v>
      </c>
      <c r="E66" s="2"/>
      <c r="F66" s="24">
        <v>50</v>
      </c>
      <c r="G66" s="24">
        <f t="shared" si="0"/>
        <v>200</v>
      </c>
    </row>
    <row r="67" spans="1:7" ht="15.75" x14ac:dyDescent="0.25">
      <c r="A67" s="58" t="s">
        <v>242</v>
      </c>
      <c r="B67" s="70"/>
      <c r="C67" s="55"/>
      <c r="D67" s="56">
        <v>110</v>
      </c>
      <c r="E67" s="2"/>
      <c r="F67" s="24"/>
      <c r="G67" s="24"/>
    </row>
    <row r="68" spans="1:7" ht="15.75" x14ac:dyDescent="0.25">
      <c r="A68" s="69" t="s">
        <v>194</v>
      </c>
      <c r="B68" s="72" t="s">
        <v>195</v>
      </c>
      <c r="C68" s="54" t="s">
        <v>192</v>
      </c>
      <c r="D68" s="3">
        <v>2</v>
      </c>
      <c r="E68" s="2"/>
      <c r="F68" s="24">
        <v>50</v>
      </c>
      <c r="G68" s="24">
        <f t="shared" si="0"/>
        <v>100</v>
      </c>
    </row>
    <row r="69" spans="1:7" ht="15.75" x14ac:dyDescent="0.25">
      <c r="A69" s="58" t="s">
        <v>111</v>
      </c>
      <c r="B69" s="58" t="s">
        <v>112</v>
      </c>
      <c r="C69" s="54" t="s">
        <v>185</v>
      </c>
      <c r="D69" s="3">
        <v>2</v>
      </c>
      <c r="E69" s="2"/>
      <c r="F69" s="24">
        <v>50</v>
      </c>
      <c r="G69" s="24">
        <f t="shared" si="0"/>
        <v>100</v>
      </c>
    </row>
    <row r="70" spans="1:7" ht="15.75" x14ac:dyDescent="0.25">
      <c r="A70" s="71" t="s">
        <v>113</v>
      </c>
      <c r="B70" s="71" t="s">
        <v>114</v>
      </c>
      <c r="C70" s="53" t="s">
        <v>186</v>
      </c>
      <c r="D70" s="3">
        <v>3</v>
      </c>
      <c r="E70" s="2"/>
      <c r="F70" s="24">
        <v>50</v>
      </c>
      <c r="G70" s="24">
        <f t="shared" si="0"/>
        <v>150</v>
      </c>
    </row>
    <row r="71" spans="1:7" ht="15.75" x14ac:dyDescent="0.25">
      <c r="A71" s="58" t="s">
        <v>115</v>
      </c>
      <c r="B71" s="58" t="s">
        <v>116</v>
      </c>
      <c r="C71" s="54" t="s">
        <v>187</v>
      </c>
      <c r="D71" s="3">
        <v>2</v>
      </c>
      <c r="E71" s="2"/>
      <c r="F71" s="24">
        <v>50</v>
      </c>
      <c r="G71" s="24">
        <f t="shared" si="0"/>
        <v>100</v>
      </c>
    </row>
    <row r="72" spans="1:7" ht="15.75" x14ac:dyDescent="0.25">
      <c r="A72" s="58" t="s">
        <v>238</v>
      </c>
      <c r="B72" s="58" t="s">
        <v>240</v>
      </c>
      <c r="C72" s="54" t="s">
        <v>239</v>
      </c>
      <c r="D72" s="3">
        <v>2</v>
      </c>
      <c r="E72" s="2"/>
      <c r="F72" s="24">
        <v>50</v>
      </c>
      <c r="G72" s="24">
        <f t="shared" si="0"/>
        <v>100</v>
      </c>
    </row>
    <row r="73" spans="1:7" ht="15.75" x14ac:dyDescent="0.25">
      <c r="A73" s="71" t="s">
        <v>117</v>
      </c>
      <c r="B73" s="71" t="s">
        <v>118</v>
      </c>
      <c r="C73" s="53" t="s">
        <v>188</v>
      </c>
      <c r="D73" s="3">
        <v>2</v>
      </c>
      <c r="E73" s="2"/>
      <c r="F73" s="24">
        <v>50</v>
      </c>
      <c r="G73" s="24">
        <f t="shared" si="0"/>
        <v>100</v>
      </c>
    </row>
    <row r="74" spans="1:7" ht="15.75" x14ac:dyDescent="0.25">
      <c r="A74" s="71" t="s">
        <v>119</v>
      </c>
      <c r="B74" s="71" t="s">
        <v>120</v>
      </c>
      <c r="C74" s="53" t="s">
        <v>189</v>
      </c>
      <c r="D74" s="3">
        <v>2</v>
      </c>
      <c r="E74" s="2"/>
      <c r="F74" s="24">
        <v>50</v>
      </c>
      <c r="G74" s="24">
        <f t="shared" si="0"/>
        <v>100</v>
      </c>
    </row>
    <row r="75" spans="1:7" ht="15.75" x14ac:dyDescent="0.25">
      <c r="A75" s="71" t="s">
        <v>121</v>
      </c>
      <c r="B75" s="71" t="s">
        <v>122</v>
      </c>
      <c r="C75" s="53" t="s">
        <v>144</v>
      </c>
      <c r="D75" s="3">
        <v>2</v>
      </c>
      <c r="E75" s="2"/>
      <c r="F75" s="24">
        <v>50</v>
      </c>
      <c r="G75" s="24">
        <f t="shared" si="0"/>
        <v>100</v>
      </c>
    </row>
    <row r="76" spans="1:7" ht="15.75" x14ac:dyDescent="0.25">
      <c r="A76" s="58" t="s">
        <v>123</v>
      </c>
      <c r="B76" s="58" t="s">
        <v>124</v>
      </c>
      <c r="C76" s="54" t="s">
        <v>145</v>
      </c>
      <c r="D76" s="3">
        <v>2</v>
      </c>
      <c r="E76" s="2"/>
      <c r="F76" s="24">
        <v>50</v>
      </c>
      <c r="G76" s="24">
        <f t="shared" si="0"/>
        <v>100</v>
      </c>
    </row>
    <row r="77" spans="1:7" ht="15.75" x14ac:dyDescent="0.25">
      <c r="A77" s="71" t="s">
        <v>125</v>
      </c>
      <c r="B77" s="71" t="s">
        <v>124</v>
      </c>
      <c r="C77" s="53" t="s">
        <v>146</v>
      </c>
      <c r="D77" s="3">
        <v>2</v>
      </c>
      <c r="E77" s="2"/>
      <c r="F77" s="24">
        <v>50</v>
      </c>
      <c r="G77" s="24">
        <f t="shared" si="0"/>
        <v>100</v>
      </c>
    </row>
    <row r="78" spans="1:7" ht="15.75" x14ac:dyDescent="0.25">
      <c r="A78" s="58" t="s">
        <v>126</v>
      </c>
      <c r="B78" s="58" t="s">
        <v>219</v>
      </c>
      <c r="C78" s="54" t="s">
        <v>190</v>
      </c>
      <c r="D78" s="3">
        <v>2</v>
      </c>
      <c r="E78" s="2"/>
      <c r="F78" s="24">
        <v>50</v>
      </c>
      <c r="G78" s="24">
        <f t="shared" si="0"/>
        <v>100</v>
      </c>
    </row>
    <row r="79" spans="1:7" ht="15.75" x14ac:dyDescent="0.25">
      <c r="A79" s="71" t="s">
        <v>127</v>
      </c>
      <c r="B79" s="71">
        <v>210431270</v>
      </c>
      <c r="C79" s="53" t="s">
        <v>147</v>
      </c>
      <c r="D79" s="3">
        <v>2</v>
      </c>
      <c r="E79" s="2"/>
      <c r="F79" s="24">
        <v>50</v>
      </c>
      <c r="G79" s="24">
        <f t="shared" si="0"/>
        <v>100</v>
      </c>
    </row>
    <row r="80" spans="1:7" ht="15.75" x14ac:dyDescent="0.25">
      <c r="A80" s="68" t="s">
        <v>196</v>
      </c>
      <c r="B80" s="73" t="s">
        <v>197</v>
      </c>
      <c r="C80" s="53" t="s">
        <v>193</v>
      </c>
      <c r="D80" s="3">
        <v>2</v>
      </c>
      <c r="E80" s="2"/>
      <c r="F80" s="24">
        <v>50</v>
      </c>
      <c r="G80" s="24">
        <f t="shared" si="0"/>
        <v>100</v>
      </c>
    </row>
    <row r="81" spans="1:7" ht="15.75" x14ac:dyDescent="0.25">
      <c r="A81" s="71" t="s">
        <v>242</v>
      </c>
      <c r="B81" s="71"/>
      <c r="C81" s="53"/>
      <c r="D81" s="56">
        <f>SUM(D68:D80)</f>
        <v>27</v>
      </c>
      <c r="E81" s="2"/>
      <c r="F81" s="24"/>
      <c r="G81" s="24"/>
    </row>
    <row r="82" spans="1:7" ht="15.75" x14ac:dyDescent="0.25">
      <c r="A82" s="58" t="s">
        <v>128</v>
      </c>
      <c r="B82" s="58" t="s">
        <v>129</v>
      </c>
      <c r="C82" s="55" t="s">
        <v>191</v>
      </c>
      <c r="D82" s="57">
        <v>5</v>
      </c>
      <c r="E82" s="2"/>
      <c r="F82" s="24">
        <v>50</v>
      </c>
      <c r="G82" s="24">
        <f t="shared" ref="G82" si="1">D82*F82</f>
        <v>250</v>
      </c>
    </row>
    <row r="83" spans="1:7" ht="15.75" x14ac:dyDescent="0.25">
      <c r="A83" s="58" t="s">
        <v>242</v>
      </c>
      <c r="B83" s="58"/>
      <c r="C83" s="55"/>
      <c r="D83" s="59"/>
      <c r="E83" s="2"/>
      <c r="F83" s="24"/>
      <c r="G83" s="24"/>
    </row>
    <row r="84" spans="1:7" ht="15.75" x14ac:dyDescent="0.25">
      <c r="A84" s="21"/>
      <c r="B84" s="21"/>
      <c r="C84" s="21"/>
      <c r="D84" s="21"/>
      <c r="E84" s="21"/>
      <c r="F84" s="94" t="s">
        <v>38</v>
      </c>
      <c r="G84" s="35">
        <f>SUM(G24:G83)</f>
        <v>10790</v>
      </c>
    </row>
    <row r="85" spans="1:7" ht="15.75" x14ac:dyDescent="0.25">
      <c r="A85" s="5"/>
      <c r="B85" s="5"/>
      <c r="C85" s="5"/>
      <c r="D85" s="5"/>
      <c r="E85" s="5"/>
      <c r="F85" s="95" t="s">
        <v>248</v>
      </c>
      <c r="G85" s="22">
        <f>+G84*0.15</f>
        <v>1618.5</v>
      </c>
    </row>
    <row r="86" spans="1:7" ht="15.75" x14ac:dyDescent="0.25">
      <c r="A86" s="5"/>
      <c r="B86" s="5"/>
      <c r="C86" s="5"/>
      <c r="D86" s="5"/>
      <c r="E86" s="5"/>
      <c r="F86" s="94" t="s">
        <v>21</v>
      </c>
      <c r="G86" s="22">
        <f>+G84+G85</f>
        <v>12408.5</v>
      </c>
    </row>
    <row r="88" spans="1:7" ht="15.75" x14ac:dyDescent="0.25">
      <c r="A88" s="81"/>
      <c r="B88" s="81"/>
      <c r="C88" s="81"/>
      <c r="D88" s="6"/>
      <c r="E88" s="6"/>
      <c r="F88" s="6"/>
      <c r="G88" s="4"/>
    </row>
    <row r="89" spans="1:7" ht="15.75" x14ac:dyDescent="0.25">
      <c r="A89" s="81"/>
      <c r="B89" s="81"/>
      <c r="C89" s="81"/>
      <c r="D89" s="81"/>
      <c r="E89" s="81"/>
      <c r="F89" s="81"/>
      <c r="G89" s="81"/>
    </row>
    <row r="90" spans="1:7" ht="15.75" x14ac:dyDescent="0.25">
      <c r="A90" s="6"/>
      <c r="B90" s="6"/>
      <c r="C90" s="6"/>
      <c r="D90" s="6"/>
      <c r="E90" s="6"/>
      <c r="F90" s="6"/>
      <c r="G90" s="6"/>
    </row>
    <row r="91" spans="1:7" ht="15.75" x14ac:dyDescent="0.25">
      <c r="A91" s="6"/>
      <c r="B91" s="6"/>
      <c r="C91" s="6"/>
      <c r="D91" s="6"/>
      <c r="E91" s="6"/>
      <c r="F91" s="6"/>
      <c r="G91" s="6"/>
    </row>
    <row r="92" spans="1:7" ht="15.75" x14ac:dyDescent="0.25">
      <c r="A92" s="6"/>
      <c r="B92" s="60"/>
      <c r="C92" s="61" t="s">
        <v>130</v>
      </c>
      <c r="D92" s="6"/>
      <c r="E92" s="6"/>
      <c r="F92" s="6"/>
      <c r="G92" s="6"/>
    </row>
    <row r="93" spans="1:7" ht="15.75" x14ac:dyDescent="0.25">
      <c r="A93" s="6"/>
      <c r="B93" s="61" t="s">
        <v>131</v>
      </c>
      <c r="C93" s="61" t="s">
        <v>132</v>
      </c>
      <c r="D93" s="6"/>
      <c r="E93" s="6"/>
      <c r="F93" s="6"/>
      <c r="G93" s="6"/>
    </row>
    <row r="94" spans="1:7" ht="15.75" x14ac:dyDescent="0.25">
      <c r="A94" s="6"/>
      <c r="B94" s="60"/>
      <c r="C94" s="61" t="s">
        <v>11</v>
      </c>
      <c r="D94" s="6"/>
      <c r="E94" s="6"/>
      <c r="F94" s="6"/>
      <c r="G94" s="6"/>
    </row>
    <row r="95" spans="1:7" ht="15.75" x14ac:dyDescent="0.25">
      <c r="A95" s="6"/>
      <c r="B95" s="3">
        <v>1</v>
      </c>
      <c r="C95" s="62" t="s">
        <v>10</v>
      </c>
      <c r="D95" s="6"/>
      <c r="E95" s="6"/>
      <c r="F95" s="6"/>
      <c r="G95" s="6"/>
    </row>
    <row r="96" spans="1:7" ht="15.75" x14ac:dyDescent="0.25">
      <c r="A96" s="6"/>
      <c r="B96" s="3">
        <v>1</v>
      </c>
      <c r="C96" s="62" t="s">
        <v>142</v>
      </c>
      <c r="D96" s="6"/>
      <c r="E96" s="6"/>
      <c r="F96" s="6"/>
      <c r="G96" s="6"/>
    </row>
    <row r="97" spans="1:7" ht="15.75" x14ac:dyDescent="0.25">
      <c r="A97" s="6"/>
      <c r="B97" s="3">
        <v>1</v>
      </c>
      <c r="C97" s="62" t="s">
        <v>137</v>
      </c>
      <c r="D97" s="6"/>
      <c r="E97" s="6"/>
      <c r="F97" s="6"/>
      <c r="G97" s="6"/>
    </row>
    <row r="98" spans="1:7" ht="15.75" x14ac:dyDescent="0.25">
      <c r="A98" s="6"/>
      <c r="B98" s="3">
        <v>1</v>
      </c>
      <c r="C98" s="62" t="s">
        <v>9</v>
      </c>
      <c r="D98" s="6"/>
      <c r="E98" s="6"/>
      <c r="F98" s="6"/>
      <c r="G98" s="6"/>
    </row>
    <row r="99" spans="1:7" ht="15.75" x14ac:dyDescent="0.25">
      <c r="A99" s="6"/>
      <c r="B99" s="3">
        <v>1</v>
      </c>
      <c r="C99" s="62" t="s">
        <v>138</v>
      </c>
      <c r="D99" s="6"/>
      <c r="E99" s="6"/>
      <c r="F99" s="6"/>
      <c r="G99" s="6"/>
    </row>
    <row r="100" spans="1:7" ht="15.75" x14ac:dyDescent="0.25">
      <c r="A100" s="6"/>
      <c r="B100" s="3">
        <v>2</v>
      </c>
      <c r="C100" s="62" t="s">
        <v>236</v>
      </c>
      <c r="D100" s="6"/>
      <c r="E100" s="6"/>
      <c r="F100" s="6"/>
      <c r="G100" s="6"/>
    </row>
    <row r="101" spans="1:7" ht="15.75" x14ac:dyDescent="0.25">
      <c r="A101" s="6"/>
      <c r="B101" s="3">
        <v>1</v>
      </c>
      <c r="C101" s="62" t="s">
        <v>0</v>
      </c>
      <c r="D101" s="6"/>
      <c r="E101" s="6"/>
      <c r="F101" s="6"/>
      <c r="G101" s="6"/>
    </row>
    <row r="102" spans="1:7" ht="15.75" x14ac:dyDescent="0.25">
      <c r="A102" s="6"/>
      <c r="B102" s="3">
        <v>2</v>
      </c>
      <c r="C102" s="62" t="s">
        <v>1</v>
      </c>
      <c r="D102" s="6"/>
      <c r="E102" s="6"/>
      <c r="F102" s="6"/>
      <c r="G102" s="6"/>
    </row>
    <row r="103" spans="1:7" ht="15.75" x14ac:dyDescent="0.25">
      <c r="A103" s="6"/>
      <c r="B103" s="3">
        <v>2</v>
      </c>
      <c r="C103" s="62" t="s">
        <v>2</v>
      </c>
      <c r="D103" s="6"/>
      <c r="E103" s="6"/>
      <c r="F103" s="6"/>
      <c r="G103" s="6"/>
    </row>
    <row r="104" spans="1:7" ht="15.75" x14ac:dyDescent="0.25">
      <c r="A104" s="6"/>
      <c r="B104" s="3">
        <v>1</v>
      </c>
      <c r="C104" s="62" t="s">
        <v>139</v>
      </c>
      <c r="D104" s="6"/>
      <c r="E104" s="6"/>
      <c r="F104" s="6"/>
      <c r="G104" s="6"/>
    </row>
    <row r="105" spans="1:7" ht="15.75" x14ac:dyDescent="0.25">
      <c r="A105" s="6"/>
      <c r="B105" s="3">
        <v>1</v>
      </c>
      <c r="C105" s="62" t="s">
        <v>3</v>
      </c>
      <c r="D105" s="6"/>
      <c r="E105" s="6"/>
      <c r="F105" s="6"/>
      <c r="G105" s="6"/>
    </row>
    <row r="106" spans="1:7" ht="15.75" x14ac:dyDescent="0.25">
      <c r="A106" s="6"/>
      <c r="B106" s="3">
        <v>2</v>
      </c>
      <c r="C106" s="62" t="s">
        <v>7</v>
      </c>
      <c r="D106" s="6"/>
      <c r="E106" s="6"/>
      <c r="F106" s="6"/>
      <c r="G106" s="6"/>
    </row>
    <row r="107" spans="1:7" ht="15.75" x14ac:dyDescent="0.25">
      <c r="A107" s="6"/>
      <c r="B107" s="3">
        <v>1</v>
      </c>
      <c r="C107" s="62" t="s">
        <v>8</v>
      </c>
      <c r="D107" s="6"/>
      <c r="E107" s="6"/>
      <c r="F107" s="6"/>
      <c r="G107" s="6"/>
    </row>
    <row r="108" spans="1:7" ht="15.75" x14ac:dyDescent="0.25">
      <c r="A108" s="6"/>
      <c r="B108" s="3">
        <v>2</v>
      </c>
      <c r="C108" s="62" t="s">
        <v>4</v>
      </c>
      <c r="D108" s="6"/>
      <c r="E108" s="6"/>
      <c r="F108" s="6"/>
      <c r="G108" s="6"/>
    </row>
    <row r="109" spans="1:7" ht="15.75" x14ac:dyDescent="0.25">
      <c r="A109" s="6"/>
      <c r="B109" s="3">
        <v>1</v>
      </c>
      <c r="C109" s="62" t="s">
        <v>245</v>
      </c>
      <c r="D109" s="6"/>
      <c r="E109" s="6"/>
      <c r="F109" s="6"/>
      <c r="G109" s="6"/>
    </row>
    <row r="110" spans="1:7" ht="15.75" x14ac:dyDescent="0.25">
      <c r="A110" s="6"/>
      <c r="B110" s="3">
        <v>1</v>
      </c>
      <c r="C110" s="62" t="s">
        <v>244</v>
      </c>
      <c r="D110" s="6"/>
      <c r="E110" s="6"/>
      <c r="F110" s="6"/>
      <c r="G110" s="6"/>
    </row>
    <row r="111" spans="1:7" ht="15.75" x14ac:dyDescent="0.25">
      <c r="A111" s="6"/>
      <c r="B111" s="3">
        <v>1</v>
      </c>
      <c r="C111" s="62" t="s">
        <v>5</v>
      </c>
      <c r="D111" s="6"/>
      <c r="E111" s="6"/>
      <c r="F111" s="6"/>
      <c r="G111" s="6"/>
    </row>
    <row r="112" spans="1:7" ht="15.75" x14ac:dyDescent="0.25">
      <c r="A112" s="6"/>
      <c r="B112" s="3">
        <v>1</v>
      </c>
      <c r="C112" s="62" t="s">
        <v>6</v>
      </c>
      <c r="D112" s="6"/>
      <c r="E112" s="6"/>
      <c r="F112" s="6"/>
      <c r="G112" s="6"/>
    </row>
    <row r="113" spans="1:7" ht="15.75" x14ac:dyDescent="0.25">
      <c r="A113" s="6"/>
      <c r="B113" s="3"/>
      <c r="C113" s="62" t="s">
        <v>140</v>
      </c>
      <c r="D113" s="6"/>
      <c r="E113" s="6"/>
      <c r="F113" s="6"/>
      <c r="G113" s="6"/>
    </row>
    <row r="114" spans="1:7" ht="18" x14ac:dyDescent="0.25">
      <c r="A114" s="6"/>
      <c r="B114" s="32">
        <v>19</v>
      </c>
      <c r="C114" s="62"/>
      <c r="D114" s="6"/>
      <c r="E114" s="6"/>
      <c r="F114" s="6"/>
      <c r="G114" s="6"/>
    </row>
    <row r="115" spans="1:7" ht="15.75" x14ac:dyDescent="0.25">
      <c r="A115" s="6"/>
      <c r="B115" s="60"/>
      <c r="C115" s="80" t="s">
        <v>15</v>
      </c>
      <c r="D115" s="6"/>
      <c r="E115" s="6"/>
      <c r="F115" s="6"/>
      <c r="G115" s="6"/>
    </row>
    <row r="116" spans="1:7" ht="15.75" x14ac:dyDescent="0.25">
      <c r="A116" s="6"/>
      <c r="B116" s="3">
        <v>2</v>
      </c>
      <c r="C116" s="62" t="s">
        <v>141</v>
      </c>
      <c r="D116" s="6"/>
      <c r="E116" s="6"/>
      <c r="F116" s="6"/>
      <c r="G116" s="6"/>
    </row>
    <row r="117" spans="1:7" ht="15.75" x14ac:dyDescent="0.25">
      <c r="A117" s="6"/>
      <c r="B117" s="3">
        <v>2</v>
      </c>
      <c r="C117" s="62" t="s">
        <v>13</v>
      </c>
      <c r="D117" s="6"/>
      <c r="E117" s="6"/>
      <c r="F117" s="6"/>
      <c r="G117" s="6"/>
    </row>
    <row r="118" spans="1:7" ht="15.75" x14ac:dyDescent="0.25">
      <c r="A118" s="6"/>
      <c r="B118" s="3">
        <v>2</v>
      </c>
      <c r="C118" s="60" t="s">
        <v>241</v>
      </c>
      <c r="D118" s="6"/>
      <c r="E118" s="6"/>
      <c r="F118" s="6"/>
      <c r="G118" s="6"/>
    </row>
    <row r="119" spans="1:7" ht="15.75" x14ac:dyDescent="0.25">
      <c r="A119" s="6"/>
      <c r="B119" s="3">
        <v>1</v>
      </c>
      <c r="C119" s="62" t="s">
        <v>14</v>
      </c>
      <c r="D119" s="6"/>
      <c r="E119" s="6"/>
      <c r="F119" s="6"/>
      <c r="G119" s="6"/>
    </row>
    <row r="120" spans="1:7" ht="15.75" x14ac:dyDescent="0.25">
      <c r="A120" s="6"/>
      <c r="B120" s="3">
        <v>2</v>
      </c>
      <c r="C120" s="62" t="s">
        <v>198</v>
      </c>
      <c r="D120" s="6"/>
      <c r="E120" s="6"/>
      <c r="F120" s="6"/>
      <c r="G120" s="6"/>
    </row>
    <row r="121" spans="1:7" ht="18" x14ac:dyDescent="0.25">
      <c r="A121" s="6"/>
      <c r="B121" s="32">
        <v>9</v>
      </c>
      <c r="C121" s="60"/>
      <c r="D121" s="6"/>
      <c r="E121" s="6"/>
      <c r="F121" s="6"/>
      <c r="G121" s="6"/>
    </row>
    <row r="122" spans="1:7" ht="15.75" x14ac:dyDescent="0.25">
      <c r="A122" s="6"/>
      <c r="B122" s="60"/>
      <c r="C122" s="80" t="s">
        <v>133</v>
      </c>
      <c r="D122" s="6"/>
      <c r="E122" s="6"/>
      <c r="F122" s="6"/>
      <c r="G122" s="6"/>
    </row>
    <row r="123" spans="1:7" ht="15.75" x14ac:dyDescent="0.25">
      <c r="A123" s="6"/>
      <c r="B123" s="3">
        <v>1</v>
      </c>
      <c r="C123" s="62" t="s">
        <v>136</v>
      </c>
      <c r="D123" s="6"/>
      <c r="E123" s="6"/>
      <c r="F123" s="6"/>
      <c r="G123" s="6"/>
    </row>
    <row r="124" spans="1:7" ht="15.75" x14ac:dyDescent="0.25">
      <c r="A124" s="6"/>
      <c r="B124" s="3">
        <v>1</v>
      </c>
      <c r="C124" s="62" t="s">
        <v>135</v>
      </c>
      <c r="D124" s="6"/>
      <c r="E124" s="6"/>
      <c r="F124" s="6"/>
      <c r="G124" s="6"/>
    </row>
    <row r="125" spans="1:7" ht="15.75" x14ac:dyDescent="0.25">
      <c r="A125" s="6"/>
      <c r="B125" s="3">
        <v>1</v>
      </c>
      <c r="C125" s="62" t="s">
        <v>16</v>
      </c>
      <c r="D125" s="6"/>
      <c r="E125" s="6"/>
      <c r="F125" s="6"/>
      <c r="G125" s="6"/>
    </row>
    <row r="126" spans="1:7" ht="15.75" x14ac:dyDescent="0.25">
      <c r="A126" s="6"/>
      <c r="B126" s="3">
        <v>1</v>
      </c>
      <c r="C126" s="62" t="s">
        <v>20</v>
      </c>
      <c r="D126" s="6"/>
      <c r="E126" s="6"/>
      <c r="F126" s="6"/>
      <c r="G126" s="6"/>
    </row>
    <row r="127" spans="1:7" ht="15.75" x14ac:dyDescent="0.25">
      <c r="A127" s="6"/>
      <c r="B127" s="3">
        <v>1</v>
      </c>
      <c r="C127" s="62" t="s">
        <v>19</v>
      </c>
      <c r="D127" s="6"/>
      <c r="E127" s="6"/>
      <c r="F127" s="6"/>
      <c r="G127" s="6"/>
    </row>
    <row r="128" spans="1:7" ht="15.75" x14ac:dyDescent="0.25">
      <c r="A128" s="6"/>
      <c r="B128" s="3">
        <v>1</v>
      </c>
      <c r="C128" s="62" t="s">
        <v>18</v>
      </c>
      <c r="D128" s="6"/>
      <c r="E128" s="6"/>
      <c r="F128" s="6"/>
      <c r="G128" s="6"/>
    </row>
    <row r="129" spans="1:7" ht="15.75" x14ac:dyDescent="0.25">
      <c r="A129" s="6"/>
      <c r="B129" s="3">
        <v>1</v>
      </c>
      <c r="C129" s="60" t="s">
        <v>12</v>
      </c>
      <c r="D129" s="6"/>
      <c r="E129" s="6"/>
      <c r="F129" s="6"/>
      <c r="G129" s="6"/>
    </row>
    <row r="130" spans="1:7" ht="15.75" x14ac:dyDescent="0.25">
      <c r="A130" s="6"/>
      <c r="B130" s="3">
        <v>1</v>
      </c>
      <c r="C130" s="62" t="s">
        <v>17</v>
      </c>
      <c r="D130" s="6"/>
      <c r="E130" s="6"/>
      <c r="F130" s="6"/>
      <c r="G130" s="6"/>
    </row>
    <row r="131" spans="1:7" ht="15.75" x14ac:dyDescent="0.25">
      <c r="A131" s="6"/>
      <c r="B131" s="3">
        <v>1</v>
      </c>
      <c r="C131" s="62" t="s">
        <v>143</v>
      </c>
      <c r="D131" s="6"/>
      <c r="E131" s="6"/>
      <c r="F131" s="6"/>
      <c r="G131" s="6"/>
    </row>
    <row r="132" spans="1:7" ht="18" x14ac:dyDescent="0.25">
      <c r="A132" s="6"/>
      <c r="B132" s="63">
        <v>9</v>
      </c>
      <c r="C132" s="64"/>
      <c r="D132" s="6"/>
      <c r="E132" s="6"/>
      <c r="F132" s="6"/>
      <c r="G132" s="6"/>
    </row>
    <row r="133" spans="1:7" ht="15.75" x14ac:dyDescent="0.25">
      <c r="A133" s="6"/>
      <c r="B133" s="6"/>
      <c r="C133" s="6"/>
      <c r="D133" s="6"/>
      <c r="E133" s="6"/>
      <c r="F133" s="6"/>
      <c r="G133" s="6"/>
    </row>
    <row r="134" spans="1:7" ht="15.75" x14ac:dyDescent="0.25">
      <c r="A134" s="6"/>
      <c r="B134" s="33"/>
      <c r="C134" s="33"/>
      <c r="D134" s="6"/>
      <c r="E134" s="6"/>
      <c r="F134" s="6"/>
      <c r="G134" s="6"/>
    </row>
    <row r="135" spans="1:7" ht="15.75" x14ac:dyDescent="0.25">
      <c r="A135" s="6"/>
      <c r="B135" s="33"/>
      <c r="C135" s="33"/>
      <c r="D135" s="6"/>
      <c r="E135" s="6"/>
      <c r="F135" s="6"/>
      <c r="G135" s="6"/>
    </row>
    <row r="136" spans="1:7" ht="15.75" x14ac:dyDescent="0.25">
      <c r="A136" s="6"/>
      <c r="B136" s="33"/>
      <c r="C136" s="33"/>
      <c r="D136" s="6"/>
      <c r="E136" s="6"/>
      <c r="F136" s="6"/>
      <c r="G136" s="6"/>
    </row>
    <row r="137" spans="1:7" ht="15.75" x14ac:dyDescent="0.25">
      <c r="A137" s="6"/>
      <c r="B137" s="33"/>
      <c r="C137" s="33"/>
      <c r="D137" s="6"/>
      <c r="E137" s="6"/>
      <c r="F137" s="6"/>
      <c r="G137" s="6"/>
    </row>
    <row r="138" spans="1:7" ht="15.75" x14ac:dyDescent="0.25">
      <c r="A138" s="6"/>
      <c r="B138" s="3"/>
      <c r="C138" s="34"/>
      <c r="D138" s="6"/>
      <c r="E138" s="6"/>
      <c r="F138" s="6"/>
      <c r="G138" s="6"/>
    </row>
    <row r="139" spans="1:7" ht="15.75" x14ac:dyDescent="0.25">
      <c r="A139" s="6"/>
      <c r="B139" s="3"/>
      <c r="C139" s="34"/>
      <c r="D139" s="6"/>
      <c r="E139" s="6"/>
      <c r="F139" s="6"/>
      <c r="G139" s="6"/>
    </row>
    <row r="140" spans="1:7" ht="18" x14ac:dyDescent="0.25">
      <c r="A140" s="6"/>
      <c r="B140" s="32">
        <f>SUM(B138:B139)</f>
        <v>0</v>
      </c>
      <c r="C140" s="33"/>
      <c r="D140" s="6"/>
      <c r="E140" s="6"/>
      <c r="F140" s="6"/>
      <c r="G140" s="6"/>
    </row>
    <row r="141" spans="1:7" ht="15.75" x14ac:dyDescent="0.25">
      <c r="A141" s="6"/>
      <c r="B141" s="6"/>
      <c r="C141" s="6"/>
      <c r="D141" s="6"/>
      <c r="E141" s="6"/>
      <c r="F141" s="6"/>
      <c r="G141" s="6"/>
    </row>
    <row r="142" spans="1:7" ht="15.75" x14ac:dyDescent="0.25">
      <c r="A142" s="6"/>
      <c r="B142" s="6"/>
      <c r="C142" s="6"/>
      <c r="D142" s="6"/>
      <c r="E142" s="6"/>
      <c r="F142" s="6"/>
      <c r="G142" s="6"/>
    </row>
    <row r="143" spans="1:7" ht="15.75" x14ac:dyDescent="0.25">
      <c r="A143" s="6"/>
      <c r="B143" s="6"/>
      <c r="C143" s="6"/>
      <c r="D143" s="6"/>
      <c r="E143" s="6"/>
      <c r="F143" s="6"/>
      <c r="G143" s="6"/>
    </row>
    <row r="144" spans="1:7" ht="18" x14ac:dyDescent="0.25">
      <c r="A144" s="6"/>
      <c r="B144" s="74" t="s">
        <v>224</v>
      </c>
      <c r="C144" s="75" t="s">
        <v>225</v>
      </c>
      <c r="D144" s="76"/>
      <c r="E144" s="6"/>
      <c r="F144" s="6"/>
      <c r="G144" s="6"/>
    </row>
    <row r="145" spans="1:4" s="8" customFormat="1" ht="18" x14ac:dyDescent="0.25">
      <c r="A145" s="30"/>
      <c r="B145" s="77"/>
      <c r="C145" s="75" t="s">
        <v>226</v>
      </c>
      <c r="D145" s="30"/>
    </row>
    <row r="146" spans="1:4" s="8" customFormat="1" ht="18" x14ac:dyDescent="0.25">
      <c r="B146" s="77"/>
      <c r="C146" s="75" t="s">
        <v>227</v>
      </c>
      <c r="D146" s="30"/>
    </row>
    <row r="147" spans="1:4" s="8" customFormat="1" ht="18" x14ac:dyDescent="0.25">
      <c r="B147" s="77"/>
      <c r="C147" s="75" t="s">
        <v>228</v>
      </c>
      <c r="D147" s="30"/>
    </row>
    <row r="148" spans="1:4" s="8" customFormat="1" ht="18" x14ac:dyDescent="0.25">
      <c r="B148" s="77"/>
      <c r="C148" s="75" t="s">
        <v>229</v>
      </c>
      <c r="D148" s="30"/>
    </row>
    <row r="149" spans="1:4" s="8" customFormat="1" ht="18" x14ac:dyDescent="0.25">
      <c r="B149" s="77"/>
      <c r="C149" s="75"/>
      <c r="D149" s="30"/>
    </row>
    <row r="150" spans="1:4" s="8" customFormat="1" ht="18" x14ac:dyDescent="0.25">
      <c r="B150" s="78" t="s">
        <v>209</v>
      </c>
      <c r="C150" s="79" t="s">
        <v>230</v>
      </c>
      <c r="D150" s="30"/>
    </row>
    <row r="151" spans="1:4" s="8" customFormat="1" ht="18" x14ac:dyDescent="0.25">
      <c r="B151" s="78"/>
      <c r="C151" s="79" t="s">
        <v>231</v>
      </c>
      <c r="D151" s="30"/>
    </row>
    <row r="152" spans="1:4" ht="18" x14ac:dyDescent="0.25">
      <c r="B152" s="78"/>
      <c r="C152" s="79" t="s">
        <v>232</v>
      </c>
      <c r="D152" s="30"/>
    </row>
    <row r="153" spans="1:4" ht="18" x14ac:dyDescent="0.25">
      <c r="B153" s="6"/>
      <c r="C153" s="6"/>
      <c r="D153" s="30"/>
    </row>
    <row r="154" spans="1:4" s="8" customFormat="1" ht="18" x14ac:dyDescent="0.25">
      <c r="B154" s="6"/>
      <c r="C154" s="6"/>
      <c r="D154" s="30"/>
    </row>
    <row r="155" spans="1:4" s="8" customFormat="1" ht="18" x14ac:dyDescent="0.25">
      <c r="B155" s="6"/>
      <c r="C155" s="6"/>
      <c r="D155" s="30"/>
    </row>
    <row r="156" spans="1:4" s="27" customFormat="1" ht="20.100000000000001" customHeight="1" x14ac:dyDescent="0.25">
      <c r="B156" s="6"/>
      <c r="C156" s="6"/>
      <c r="D156" s="31"/>
    </row>
    <row r="157" spans="1:4" s="27" customFormat="1" ht="20.100000000000001" customHeight="1" x14ac:dyDescent="0.25">
      <c r="B157" s="6"/>
      <c r="C157" s="6"/>
      <c r="D157" s="31"/>
    </row>
    <row r="158" spans="1:4" ht="18" x14ac:dyDescent="0.25">
      <c r="B158" s="30"/>
      <c r="C158" s="30"/>
      <c r="D158" s="30"/>
    </row>
    <row r="159" spans="1:4" ht="18.75" thickBot="1" x14ac:dyDescent="0.3">
      <c r="B159" s="30" t="s">
        <v>233</v>
      </c>
      <c r="C159" s="65"/>
      <c r="D159" s="30"/>
    </row>
    <row r="160" spans="1:4" ht="18" x14ac:dyDescent="0.25">
      <c r="B160" s="30"/>
      <c r="C160" s="30"/>
      <c r="D160" s="30"/>
    </row>
    <row r="161" spans="1:4" ht="18" x14ac:dyDescent="0.25">
      <c r="B161" s="30"/>
      <c r="C161" s="30"/>
      <c r="D161" s="30"/>
    </row>
    <row r="162" spans="1:4" ht="18" x14ac:dyDescent="0.25">
      <c r="A162" s="30"/>
      <c r="B162" s="30"/>
      <c r="C162" s="30"/>
      <c r="D162" s="30"/>
    </row>
    <row r="163" spans="1:4" ht="18.75" thickBot="1" x14ac:dyDescent="0.3">
      <c r="B163" s="30" t="s">
        <v>234</v>
      </c>
      <c r="C163" s="65"/>
    </row>
    <row r="164" spans="1:4" ht="18" x14ac:dyDescent="0.25">
      <c r="B164" s="30"/>
      <c r="C164" s="30"/>
    </row>
    <row r="165" spans="1:4" ht="18" x14ac:dyDescent="0.25">
      <c r="B165" s="30"/>
      <c r="C165" s="30"/>
    </row>
    <row r="166" spans="1:4" ht="18" x14ac:dyDescent="0.25">
      <c r="B166" s="30"/>
      <c r="C166" s="30"/>
    </row>
    <row r="167" spans="1:4" ht="18" x14ac:dyDescent="0.25">
      <c r="B167" s="30"/>
      <c r="C167" s="30"/>
    </row>
    <row r="168" spans="1:4" ht="18.75" thickBot="1" x14ac:dyDescent="0.3">
      <c r="B168" s="30" t="s">
        <v>218</v>
      </c>
      <c r="C168" s="65"/>
    </row>
    <row r="169" spans="1:4" ht="18" x14ac:dyDescent="0.25">
      <c r="B169" s="30"/>
      <c r="C169" s="30"/>
    </row>
    <row r="170" spans="1:4" ht="18" x14ac:dyDescent="0.25">
      <c r="B170" s="30"/>
      <c r="C170" s="30"/>
    </row>
    <row r="171" spans="1:4" ht="18" x14ac:dyDescent="0.25">
      <c r="B171" s="66"/>
      <c r="C171" s="67"/>
    </row>
    <row r="172" spans="1:4" ht="18.75" thickBot="1" x14ac:dyDescent="0.3">
      <c r="B172" s="30" t="s">
        <v>235</v>
      </c>
      <c r="C172" s="65"/>
    </row>
    <row r="173" spans="1:4" ht="18" x14ac:dyDescent="0.25">
      <c r="B173" s="30"/>
      <c r="C173" s="30"/>
    </row>
    <row r="174" spans="1:4" ht="18" x14ac:dyDescent="0.25">
      <c r="B174" s="30"/>
      <c r="C174" s="30"/>
    </row>
    <row r="175" spans="1:4" ht="18" x14ac:dyDescent="0.25">
      <c r="B175" s="30"/>
      <c r="C175" s="30"/>
    </row>
    <row r="176" spans="1:4" ht="18.75" thickBot="1" x14ac:dyDescent="0.3">
      <c r="B176" s="30" t="s">
        <v>134</v>
      </c>
      <c r="C176" s="65"/>
    </row>
  </sheetData>
  <mergeCells count="8">
    <mergeCell ref="A89:G89"/>
    <mergeCell ref="A88:C88"/>
    <mergeCell ref="A11:B11"/>
    <mergeCell ref="C2:C3"/>
    <mergeCell ref="D2:E2"/>
    <mergeCell ref="C4:C5"/>
    <mergeCell ref="D5:E5"/>
    <mergeCell ref="D4:E4"/>
  </mergeCells>
  <pageMargins left="0.7" right="0.7" top="0.75" bottom="0.75" header="0.3" footer="0.3"/>
  <pageSetup paperSize="9" scale="48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2022-08-03T15:55:45Z</cp:lastPrinted>
  <dcterms:created xsi:type="dcterms:W3CDTF">2022-06-21T20:24:44Z</dcterms:created>
  <dcterms:modified xsi:type="dcterms:W3CDTF">2024-04-10T21:16:54Z</dcterms:modified>
</cp:coreProperties>
</file>