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Y:\TRAZABILIDAD BODEGA JAIRO PINEDA AGO2022\EQUIPOS BODEGA\"/>
    </mc:Choice>
  </mc:AlternateContent>
  <xr:revisionPtr revIDLastSave="0" documentId="13_ncr:1_{3DEF19E6-C2B8-40A4-9555-7898B08673CB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INQUIORT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6" i="3" l="1"/>
  <c r="E65" i="3"/>
  <c r="H67" i="3" l="1"/>
  <c r="H68" i="3" s="1"/>
  <c r="E31" i="3"/>
  <c r="E38" i="3"/>
  <c r="E45" i="3"/>
  <c r="E53" i="3"/>
  <c r="C121" i="3"/>
  <c r="C113" i="3"/>
  <c r="C91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F7" authorId="0" shapeId="0" xr:uid="{00000000-0006-0000-0000-000001000000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9" authorId="0" shapeId="0" xr:uid="{00000000-0006-0000-0000-000002000000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1" authorId="0" shapeId="0" xr:uid="{00000000-0006-0000-0000-000003000000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F11" authorId="0" shapeId="0" xr:uid="{00000000-0006-0000-0000-000004000000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<sst xmlns="http://schemas.openxmlformats.org/spreadsheetml/2006/main" count="244" uniqueCount="199">
  <si>
    <t>FECHA DE EMISIÓN:</t>
  </si>
  <si>
    <t>No. DOC</t>
  </si>
  <si>
    <t>NOMBRE CLIENTE</t>
  </si>
  <si>
    <t>RUC.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</si>
  <si>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</si>
  <si>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</si>
  <si>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</si>
  <si>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</si>
  <si>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</si>
  <si>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</si>
  <si>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</si>
  <si>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</si>
  <si>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</si>
  <si>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</si>
  <si>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</si>
  <si>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</si>
  <si>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PRECIO UNITARIO</t>
  </si>
  <si>
    <t>PRECIO TOTAL</t>
  </si>
  <si>
    <t>CANTIDAD</t>
  </si>
  <si>
    <t xml:space="preserve">SUBTOTAL </t>
  </si>
  <si>
    <t>TOTAL</t>
  </si>
  <si>
    <t>9821</t>
  </si>
  <si>
    <t>1209070820</t>
  </si>
  <si>
    <t>9822</t>
  </si>
  <si>
    <t>9823</t>
  </si>
  <si>
    <t>9824</t>
  </si>
  <si>
    <t>1209070800</t>
  </si>
  <si>
    <t>9825</t>
  </si>
  <si>
    <t>9826</t>
  </si>
  <si>
    <t>9827</t>
  </si>
  <si>
    <t>BANDEJA SUPERIOR</t>
  </si>
  <si>
    <t>MOTOR CANULADO</t>
  </si>
  <si>
    <t>LLAVE JACOBS</t>
  </si>
  <si>
    <t xml:space="preserve">PROTECTOR DE BATERIAS </t>
  </si>
  <si>
    <t xml:space="preserve">INTERCAMBIADOR DE BATERIAS </t>
  </si>
  <si>
    <t xml:space="preserve">CONTENEDOR CON TAPA </t>
  </si>
  <si>
    <t>OBSERVACIONES:</t>
  </si>
  <si>
    <t>CLAVO HUMERO MULTIBLOQUEO 7.0*180mm TIT.</t>
  </si>
  <si>
    <t>CLAVO HUMERO MULTIBLOQUEO 7.0 *200mm TIT.</t>
  </si>
  <si>
    <t>CLAVO HUMERO MULTIBLOQUEO 7.0 *220mm TIT.</t>
  </si>
  <si>
    <t>CLAVO HUMERO MULTIBLOQUEO 7.0 *240mm TIT.</t>
  </si>
  <si>
    <t>CLAVO HUMERO MULTIBLOQUEO 7.0 *260mm TIT.</t>
  </si>
  <si>
    <t xml:space="preserve">CLAVO HUMERO MULTIBLOQUEO 7.0 *280mm TIT. </t>
  </si>
  <si>
    <t xml:space="preserve">CLAVO HUMERO MULTIBLOQUEO 7.5*180mm TIT. </t>
  </si>
  <si>
    <t>CLAVO HUMERO MULTIBLOQUEO 7.5*200mm TIT.</t>
  </si>
  <si>
    <t>CLAVO HUMERO MULTIBLOQUEO 7.5*220mm TIT.</t>
  </si>
  <si>
    <t>CLAVO HUMERO MULTIBLOQUEO 7.5*240mm TIT.</t>
  </si>
  <si>
    <t xml:space="preserve">CLAVO HUMERO MULTIBLOQUEO 7.5 *260mm TIT. </t>
  </si>
  <si>
    <t xml:space="preserve">CLAVO HUMERO MULTIBLOQUEO 7.5 *280mm TIT. </t>
  </si>
  <si>
    <t xml:space="preserve">CLAVO HUMERO MULTIBLOQUEO 8.0 *180mm TIT. </t>
  </si>
  <si>
    <t xml:space="preserve">CLAVO HUMERO MULTIBLOQUEO 8.0 *200mm TIT. </t>
  </si>
  <si>
    <t xml:space="preserve">CLAVO HUMERO MULTIBLOQUEO 8.0 *220mm TIT. </t>
  </si>
  <si>
    <t xml:space="preserve">CLAVO HUMERO MULTIBLOQUEO 8.0 *240mm TIT. </t>
  </si>
  <si>
    <t xml:space="preserve">CLAVO HUMERO MULTIBLOQUEO 8.0 *260mm TIT. </t>
  </si>
  <si>
    <t xml:space="preserve">CLAVO HUMERO MULTIBLOQUEO 8.0 *280mm TIT. </t>
  </si>
  <si>
    <t>DESCRIPCION</t>
  </si>
  <si>
    <t>GUIA DE BROCA 3.6mm</t>
  </si>
  <si>
    <t>GUIAS DE BROCA 2.9mm</t>
  </si>
  <si>
    <t>LLAVE  HEXAGONAL EN L SW3</t>
  </si>
  <si>
    <t>INICIADOR CURVO</t>
  </si>
  <si>
    <t>MEDIDOR DE PROFUNDIDAD</t>
  </si>
  <si>
    <t xml:space="preserve">MANGO EN T </t>
  </si>
  <si>
    <t>CLAVO SCHANZ</t>
  </si>
  <si>
    <t>BANDEJA INFERIOR</t>
  </si>
  <si>
    <t>MARTILLO DESLIZANTE</t>
  </si>
  <si>
    <t>DISPOSITIVO DE ORIENTACION DISTAL(REGLETA)</t>
  </si>
  <si>
    <t>PROTECTOR PARTES BLANDAS</t>
  </si>
  <si>
    <t>VARILLA DE ACCESORIO TOPE</t>
  </si>
  <si>
    <t>ATORNILLADOR HEXAGONAL ANCLAJE RAPIDO</t>
  </si>
  <si>
    <t>ATORNILLADOR HEXAGONAL MANGO CAFÉ</t>
  </si>
  <si>
    <t>TUERCA DE BLOQUEO PARA BARRA GUIA (TORNILLO DE SUJECION)</t>
  </si>
  <si>
    <t>LLAVE DOBLE BOCA</t>
  </si>
  <si>
    <t>LLAVE HEXAGONAL EN L SW5</t>
  </si>
  <si>
    <t>TORNILLO DE CONEXIÓN PARA CLAVO</t>
  </si>
  <si>
    <t>MANGO DE INSERCION</t>
  </si>
  <si>
    <t>BLOQUE EN FORMA DE U</t>
  </si>
  <si>
    <t>REAMER RIGIDO # 7, 8, 8.5, 9</t>
  </si>
  <si>
    <t>REAMERS FLEXIBLES # 6.5, 7, 7.5, 8, 8.5</t>
  </si>
  <si>
    <t>MARTILLO MACIZO</t>
  </si>
  <si>
    <t>GUIAS LARGAS</t>
  </si>
  <si>
    <t>INSTRUMENTAL CLAVO HUMERO TITANIO # 1</t>
  </si>
  <si>
    <t>INICIADOR CURVO CANULADO</t>
  </si>
  <si>
    <t>MANGO PORTA GUIAS</t>
  </si>
  <si>
    <t>RETRACTOR DE TEJIDOS BLANDOS (PUNZON)</t>
  </si>
  <si>
    <t>CAMISAS Φ8/Φ10</t>
  </si>
  <si>
    <t>CLAVO STEINMANN 2.5mm</t>
  </si>
  <si>
    <t>ADAPTADORES ANCLAJES RAPIDO</t>
  </si>
  <si>
    <t>TORNILLOS DE BLOQUEO PARA DISPOSITIVO ORIENTACION DISTAL</t>
  </si>
  <si>
    <t xml:space="preserve">TORNILLO DE BLOQUEO  HUMERO 4.0*20mm  TITANIO </t>
  </si>
  <si>
    <t xml:space="preserve">TORNILLO DE BLOQUEO  HUMERO 4.0*24mm ACERO </t>
  </si>
  <si>
    <t xml:space="preserve">TORNILLO DE BLOQUEO  HUMERO 4.0*24mm  TITANIO </t>
  </si>
  <si>
    <t xml:space="preserve">TORNILLO DE BLOQUEO  HUMERO 4.0*28mm ACERO </t>
  </si>
  <si>
    <t xml:space="preserve">TORNILLO DE BLOQUEO  HUMERO 4.0*28mm TITANIO </t>
  </si>
  <si>
    <t xml:space="preserve">TORNILLO DE BLOQUEO  HUMERO 4.0*32mm ACERO </t>
  </si>
  <si>
    <t xml:space="preserve">TORNILLO DE BLOQUEO  HUMERO 4.0*32mm TITANIO </t>
  </si>
  <si>
    <t xml:space="preserve">TORNILLO DE BLOQUEO  HUMERO 4.0*36mm ACERO </t>
  </si>
  <si>
    <t xml:space="preserve">TORNILLO DE BLOQUEO  HUMERO 4.0*36mm  TITANIO </t>
  </si>
  <si>
    <t xml:space="preserve">TORNILLO DE BLOQUEO  HUMERO 4.0*40mm ACERO </t>
  </si>
  <si>
    <t xml:space="preserve">TORNILLO DE BLOQUEO  HUMERO 4.0*40mm  TITANIO </t>
  </si>
  <si>
    <t xml:space="preserve">TORNILLO DE BLOQUEO  HUMERO 4.0*44mm ACERO </t>
  </si>
  <si>
    <t xml:space="preserve">TORNILLO DE BLOQUEO  HUMERO 4.0*44mm TITANIO </t>
  </si>
  <si>
    <t xml:space="preserve">TORNILLO DE BLOQUEO  HUMERO 4.0*48mm ACERO </t>
  </si>
  <si>
    <t xml:space="preserve">TORNILLO DE BLOQUEO  HUMERO 4.0*48mm TITANIO </t>
  </si>
  <si>
    <t>2200183532</t>
  </si>
  <si>
    <t>SOPORTE DE TAPA DE EXTREMO BICELADO SW35 (POSIONADOR DE TORNILLOS)</t>
  </si>
  <si>
    <t>BROCA CON TOPE  Φ5MM</t>
  </si>
  <si>
    <t>BROCA Φ3.6MM</t>
  </si>
  <si>
    <t>BROCAS Φ2.9MM</t>
  </si>
  <si>
    <t>BROCA  Φ3.2MM</t>
  </si>
  <si>
    <t>BROCAS Φ2.9MM CON TOPE</t>
  </si>
  <si>
    <t>BROCA  Φ3.2MM CORTA</t>
  </si>
  <si>
    <t>BROCA  EN T Φ3.6 (broca)</t>
  </si>
  <si>
    <t>DISPOSITIVOS ORIENTACION DISTAL (REGLETA)</t>
  </si>
  <si>
    <t>GUIA FINA RECTA ROSCADA</t>
  </si>
  <si>
    <t>2200048572</t>
  </si>
  <si>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</si>
  <si>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</si>
  <si>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</si>
  <si>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</si>
  <si>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</si>
  <si>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</si>
  <si>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 xml:space="preserve">CLINICA GERMAN </t>
  </si>
  <si>
    <t>INSTITUCION/CLINICA/HOSPITAL</t>
  </si>
  <si>
    <t>NOTA</t>
  </si>
  <si>
    <t>INQ</t>
  </si>
  <si>
    <t xml:space="preserve">BABAHOYO </t>
  </si>
  <si>
    <t xml:space="preserve">5:00PM </t>
  </si>
  <si>
    <t xml:space="preserve">DR. FERRIN </t>
  </si>
  <si>
    <t xml:space="preserve">TIPO DE SEGURO </t>
  </si>
  <si>
    <t xml:space="preserve">IDENTIFICACION DEL PACIENTE </t>
  </si>
  <si>
    <t>RECIBIDO</t>
  </si>
  <si>
    <t xml:space="preserve">ENTREGADO </t>
  </si>
  <si>
    <t xml:space="preserve">VERIFICADO </t>
  </si>
  <si>
    <t>2300006544</t>
  </si>
  <si>
    <t>INSTRUMENTADOR</t>
  </si>
  <si>
    <t xml:space="preserve">CUALQUIER DAÑO PRESENTADO </t>
  </si>
  <si>
    <t xml:space="preserve">LAS BATERIAS NO SE ESTERILIZAN 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</si>
  <si>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</si>
  <si>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</si>
  <si>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</si>
  <si>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</si>
  <si>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POR FAVOR NO RETIRAR LAS PIEZAS DE INSTRUMENTAL </t>
  </si>
  <si>
    <t>QUE SE ENCUENTRAN DENTRO DEL EQUIPO Y NO</t>
  </si>
  <si>
    <t>RETIRAR LAS PIEZAS DEL MOTOR DE SU CONTENEDOR</t>
  </si>
  <si>
    <t>2300006925</t>
  </si>
  <si>
    <t>70180</t>
  </si>
  <si>
    <t>70200</t>
  </si>
  <si>
    <t>70220</t>
  </si>
  <si>
    <t>70240</t>
  </si>
  <si>
    <t>70260</t>
  </si>
  <si>
    <t>70280</t>
  </si>
  <si>
    <t>75180</t>
  </si>
  <si>
    <t>75200</t>
  </si>
  <si>
    <t>75220</t>
  </si>
  <si>
    <t>75240</t>
  </si>
  <si>
    <t>75280</t>
  </si>
  <si>
    <t>80180</t>
  </si>
  <si>
    <t>80200</t>
  </si>
  <si>
    <t>80220</t>
  </si>
  <si>
    <t>80240</t>
  </si>
  <si>
    <t>80260</t>
  </si>
  <si>
    <t>80280</t>
  </si>
  <si>
    <t>4020</t>
  </si>
  <si>
    <t>4024</t>
  </si>
  <si>
    <t>4028</t>
  </si>
  <si>
    <t>4032</t>
  </si>
  <si>
    <t>4036</t>
  </si>
  <si>
    <t>4040</t>
  </si>
  <si>
    <t>4044</t>
  </si>
  <si>
    <t>4048</t>
  </si>
  <si>
    <t>2200181723</t>
  </si>
  <si>
    <t>TJD1204181180</t>
  </si>
  <si>
    <t>TJD1803010014</t>
  </si>
  <si>
    <t>TJD1204271320</t>
  </si>
  <si>
    <t>TJD1204050020</t>
  </si>
  <si>
    <t>TJD1204181080</t>
  </si>
  <si>
    <t>TJD1204121110</t>
  </si>
  <si>
    <t>TJD1902140039</t>
  </si>
  <si>
    <t>TJD1204050250</t>
  </si>
  <si>
    <t>TJD1204261040</t>
  </si>
  <si>
    <t>TJD1204271190</t>
  </si>
  <si>
    <t>TZT42362200000845</t>
  </si>
  <si>
    <t>TJD1200700106</t>
  </si>
  <si>
    <t>TZT42382200134821</t>
  </si>
  <si>
    <t>TZT42372200043671</t>
  </si>
  <si>
    <t>230004238</t>
  </si>
  <si>
    <t>0707.202.003XN</t>
  </si>
  <si>
    <t xml:space="preserve">0707.202.003XN </t>
  </si>
  <si>
    <t>TJD1204181200</t>
  </si>
  <si>
    <t>230005772</t>
  </si>
  <si>
    <t xml:space="preserve">0707.202.001XN </t>
  </si>
  <si>
    <t>COD</t>
  </si>
  <si>
    <t>75260</t>
  </si>
  <si>
    <t>2300006922</t>
  </si>
  <si>
    <t>2200183533</t>
  </si>
  <si>
    <t>TZT2100044752</t>
  </si>
  <si>
    <t>TJD1204181290</t>
  </si>
  <si>
    <t>2800183531</t>
  </si>
  <si>
    <t>IVA 15%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</si>
</sst>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_(&quot;$&quot;* #,##0.00_);_(&quot;$&quot;* \(#,##0.00\);_(&quot;$&quot;* &quot;-&quot;??_);_(@_)"/>
    <numFmt numFmtId="165" formatCode="&quot;$&quot;#,##0.00"/>
    <numFmt numFmtId="166" formatCode="[$-F800]dddd\,\ mmmm\ dd\,\ yyyy"/>
  </numFmts>
  <fonts count="29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b/>
      <i/>
      <sz val="12"/>
      <color theme="0"/>
      <name val="Arial"/>
      <family val="2"/>
    </font>
    <font>
      <b/>
      <sz val="12"/>
      <color theme="1"/>
      <name val="Arial"/>
      <family val="2"/>
    </font>
    <font>
      <sz val="14"/>
      <name val="Arial"/>
      <family val="2"/>
    </font>
    <font>
      <b/>
      <i/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1"/>
      <color theme="1"/>
      <name val="Arial"/>
      <family val="2"/>
    </font>
    <font>
      <b/>
      <u/>
      <sz val="14"/>
      <name val="Arial"/>
      <family val="2"/>
    </font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color indexed="8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b/>
      <sz val="12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 tint="-0.14999847407452621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8">
    <xf numFmtId="0" fontId="0" fillId="0" borderId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44" fontId="16" fillId="0" borderId="0" applyFont="0" applyFill="0" applyBorder="0" applyAlignment="0" applyProtection="0"/>
    <xf numFmtId="0" fontId="2" fillId="0" borderId="0"/>
    <xf numFmtId="0" fontId="2" fillId="0" borderId="0"/>
    <xf numFmtId="44" fontId="2" fillId="0" borderId="0" applyFont="0" applyFill="0" applyBorder="0" applyAlignment="0" applyProtection="0"/>
  </cellStyleXfs>
  <cellXfs count="140">
    <xf numFmtId="0" fontId="0" fillId="0" borderId="0" xfId="0"/>
    <xf numFmtId="0" fontId="1" fillId="0" borderId="0" xfId="0" applyFont="1"/>
    <xf numFmtId="0" fontId="5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7" fillId="0" borderId="0" xfId="0" applyFont="1" applyAlignment="1">
      <alignment vertical="center"/>
    </xf>
    <xf numFmtId="0" fontId="6" fillId="0" borderId="0" xfId="0" applyFont="1" applyAlignment="1">
      <alignment horizontal="left"/>
    </xf>
    <xf numFmtId="0" fontId="8" fillId="0" borderId="0" xfId="0" applyFont="1"/>
    <xf numFmtId="0" fontId="6" fillId="0" borderId="1" xfId="0" applyFont="1" applyBorder="1" applyAlignment="1">
      <alignment vertical="center"/>
    </xf>
    <xf numFmtId="0" fontId="5" fillId="2" borderId="0" xfId="0" applyFont="1" applyFill="1" applyAlignment="1">
      <alignment vertical="center" wrapText="1"/>
    </xf>
    <xf numFmtId="49" fontId="6" fillId="0" borderId="0" xfId="0" applyNumberFormat="1" applyFont="1" applyAlignment="1">
      <alignment vertical="center"/>
    </xf>
    <xf numFmtId="0" fontId="6" fillId="0" borderId="1" xfId="0" applyFont="1" applyBorder="1" applyAlignment="1">
      <alignment vertical="center" wrapText="1"/>
    </xf>
    <xf numFmtId="0" fontId="6" fillId="0" borderId="0" xfId="0" applyFont="1" applyAlignment="1">
      <alignment vertical="center"/>
    </xf>
    <xf numFmtId="20" fontId="6" fillId="0" borderId="1" xfId="0" applyNumberFormat="1" applyFont="1" applyBorder="1" applyAlignment="1">
      <alignment vertical="center"/>
    </xf>
    <xf numFmtId="20" fontId="6" fillId="0" borderId="0" xfId="0" applyNumberFormat="1" applyFont="1" applyAlignment="1">
      <alignment vertical="center"/>
    </xf>
    <xf numFmtId="0" fontId="6" fillId="0" borderId="0" xfId="0" applyFont="1"/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9" fillId="4" borderId="2" xfId="0" applyFont="1" applyFill="1" applyBorder="1"/>
    <xf numFmtId="0" fontId="10" fillId="5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 applyProtection="1">
      <alignment horizontal="center" vertical="center" wrapText="1" readingOrder="1"/>
      <protection locked="0"/>
    </xf>
    <xf numFmtId="0" fontId="8" fillId="0" borderId="1" xfId="0" applyFont="1" applyBorder="1"/>
    <xf numFmtId="0" fontId="12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8" fillId="0" borderId="0" xfId="0" applyFont="1" applyAlignment="1">
      <alignment horizontal="left" wrapText="1"/>
    </xf>
    <xf numFmtId="0" fontId="8" fillId="0" borderId="0" xfId="0" applyFont="1" applyAlignment="1">
      <alignment horizontal="left"/>
    </xf>
    <xf numFmtId="0" fontId="8" fillId="3" borderId="0" xfId="0" applyFont="1" applyFill="1"/>
    <xf numFmtId="0" fontId="13" fillId="0" borderId="0" xfId="0" applyFont="1"/>
    <xf numFmtId="0" fontId="14" fillId="3" borderId="0" xfId="0" applyFont="1" applyFill="1" applyAlignment="1">
      <alignment horizontal="left" vertical="center"/>
    </xf>
    <xf numFmtId="1" fontId="11" fillId="0" borderId="0" xfId="0" applyNumberFormat="1" applyFont="1" applyAlignment="1">
      <alignment horizontal="center"/>
    </xf>
    <xf numFmtId="0" fontId="8" fillId="0" borderId="0" xfId="1" applyFont="1"/>
    <xf numFmtId="166" fontId="6" fillId="0" borderId="1" xfId="0" applyNumberFormat="1" applyFont="1" applyBorder="1" applyAlignment="1">
      <alignment horizontal="left" vertical="center"/>
    </xf>
    <xf numFmtId="0" fontId="18" fillId="0" borderId="0" xfId="0" applyFont="1" applyAlignment="1">
      <alignment horizontal="center"/>
    </xf>
    <xf numFmtId="0" fontId="18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0" fontId="17" fillId="0" borderId="0" xfId="0" applyFont="1"/>
    <xf numFmtId="0" fontId="18" fillId="0" borderId="0" xfId="0" applyFont="1"/>
    <xf numFmtId="0" fontId="17" fillId="0" borderId="0" xfId="0" applyFont="1" applyAlignment="1">
      <alignment horizontal="center"/>
    </xf>
    <xf numFmtId="0" fontId="18" fillId="0" borderId="0" xfId="1" applyFont="1" applyAlignment="1">
      <alignment horizontal="center"/>
    </xf>
    <xf numFmtId="0" fontId="18" fillId="0" borderId="0" xfId="1" applyFont="1" applyAlignment="1">
      <alignment horizontal="left"/>
    </xf>
    <xf numFmtId="0" fontId="11" fillId="0" borderId="0" xfId="0" applyFont="1" applyAlignment="1">
      <alignment horizontal="center"/>
    </xf>
    <xf numFmtId="0" fontId="18" fillId="0" borderId="4" xfId="0" applyFont="1" applyBorder="1"/>
    <xf numFmtId="0" fontId="8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 wrapText="1"/>
    </xf>
    <xf numFmtId="0" fontId="8" fillId="0" borderId="1" xfId="0" applyFont="1" applyBorder="1" applyAlignment="1">
      <alignment horizontal="left"/>
    </xf>
    <xf numFmtId="0" fontId="18" fillId="0" borderId="4" xfId="0" applyFont="1" applyBorder="1" applyAlignment="1">
      <alignment horizontal="center"/>
    </xf>
    <xf numFmtId="0" fontId="4" fillId="8" borderId="1" xfId="0" applyFont="1" applyFill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1" xfId="0" applyFont="1" applyBorder="1" applyAlignment="1">
      <alignment horizontal="left" wrapText="1"/>
    </xf>
    <xf numFmtId="0" fontId="8" fillId="0" borderId="1" xfId="1" applyFont="1" applyBorder="1" applyAlignment="1">
      <alignment horizontal="center"/>
    </xf>
    <xf numFmtId="0" fontId="8" fillId="0" borderId="1" xfId="1" applyFont="1" applyBorder="1" applyAlignment="1">
      <alignment horizontal="left"/>
    </xf>
    <xf numFmtId="0" fontId="8" fillId="3" borderId="1" xfId="0" applyFont="1" applyFill="1" applyBorder="1"/>
    <xf numFmtId="0" fontId="1" fillId="3" borderId="1" xfId="0" applyFont="1" applyFill="1" applyBorder="1" applyAlignment="1">
      <alignment horizontal="left"/>
    </xf>
    <xf numFmtId="49" fontId="8" fillId="0" borderId="1" xfId="0" applyNumberFormat="1" applyFont="1" applyBorder="1" applyAlignment="1">
      <alignment horizontal="center"/>
    </xf>
    <xf numFmtId="49" fontId="8" fillId="7" borderId="1" xfId="0" applyNumberFormat="1" applyFont="1" applyFill="1" applyBorder="1" applyAlignment="1">
      <alignment horizontal="center"/>
    </xf>
    <xf numFmtId="49" fontId="8" fillId="3" borderId="1" xfId="0" applyNumberFormat="1" applyFont="1" applyFill="1" applyBorder="1" applyAlignment="1">
      <alignment horizontal="center"/>
    </xf>
    <xf numFmtId="49" fontId="1" fillId="3" borderId="1" xfId="0" applyNumberFormat="1" applyFont="1" applyFill="1" applyBorder="1" applyAlignment="1">
      <alignment horizontal="center"/>
    </xf>
    <xf numFmtId="49" fontId="1" fillId="7" borderId="1" xfId="0" applyNumberFormat="1" applyFont="1" applyFill="1" applyBorder="1" applyAlignment="1">
      <alignment horizontal="center"/>
    </xf>
    <xf numFmtId="0" fontId="1" fillId="7" borderId="1" xfId="0" applyFont="1" applyFill="1" applyBorder="1" applyAlignment="1">
      <alignment horizontal="left"/>
    </xf>
    <xf numFmtId="0" fontId="8" fillId="3" borderId="1" xfId="0" applyFont="1" applyFill="1" applyBorder="1" applyAlignment="1">
      <alignment horizontal="center"/>
    </xf>
    <xf numFmtId="0" fontId="10" fillId="3" borderId="1" xfId="0" applyFont="1" applyFill="1" applyBorder="1" applyAlignment="1">
      <alignment horizontal="center"/>
    </xf>
    <xf numFmtId="165" fontId="8" fillId="0" borderId="1" xfId="4" applyNumberFormat="1" applyFont="1" applyFill="1" applyBorder="1"/>
    <xf numFmtId="0" fontId="19" fillId="0" borderId="0" xfId="0" applyFont="1" applyAlignment="1">
      <alignment horizontal="center" vertical="top"/>
    </xf>
    <xf numFmtId="0" fontId="19" fillId="0" borderId="0" xfId="0" applyFont="1" applyAlignment="1">
      <alignment horizontal="left" vertical="top"/>
    </xf>
    <xf numFmtId="49" fontId="8" fillId="7" borderId="1" xfId="0" applyNumberFormat="1" applyFont="1" applyFill="1" applyBorder="1" applyAlignment="1">
      <alignment horizontal="left"/>
    </xf>
    <xf numFmtId="49" fontId="8" fillId="3" borderId="1" xfId="0" applyNumberFormat="1" applyFont="1" applyFill="1" applyBorder="1" applyAlignment="1">
      <alignment horizontal="left"/>
    </xf>
    <xf numFmtId="1" fontId="1" fillId="3" borderId="1" xfId="0" applyNumberFormat="1" applyFont="1" applyFill="1" applyBorder="1" applyAlignment="1">
      <alignment horizontal="center"/>
    </xf>
    <xf numFmtId="1" fontId="4" fillId="3" borderId="1" xfId="0" applyNumberFormat="1" applyFont="1" applyFill="1" applyBorder="1" applyAlignment="1">
      <alignment horizontal="center"/>
    </xf>
    <xf numFmtId="0" fontId="3" fillId="0" borderId="0" xfId="1" applyFont="1" applyAlignment="1">
      <alignment horizontal="center"/>
    </xf>
    <xf numFmtId="0" fontId="15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0" fillId="0" borderId="9" xfId="0" applyBorder="1" applyAlignment="1">
      <alignment horizontal="center"/>
    </xf>
    <xf numFmtId="0" fontId="0" fillId="0" borderId="14" xfId="0" applyBorder="1" applyAlignment="1">
      <alignment horizontal="center"/>
    </xf>
    <xf numFmtId="0" fontId="21" fillId="0" borderId="11" xfId="0" applyFont="1" applyBorder="1" applyAlignment="1">
      <alignment vertical="center" wrapText="1"/>
    </xf>
    <xf numFmtId="0" fontId="22" fillId="0" borderId="16" xfId="0" applyFont="1" applyBorder="1" applyAlignment="1">
      <alignment vertical="center" wrapText="1"/>
    </xf>
    <xf numFmtId="0" fontId="3" fillId="0" borderId="18" xfId="1" applyFont="1" applyBorder="1"/>
    <xf numFmtId="0" fontId="3" fillId="0" borderId="0" xfId="1" applyFont="1"/>
    <xf numFmtId="0" fontId="23" fillId="3" borderId="1" xfId="0" applyFont="1" applyFill="1" applyBorder="1" applyAlignment="1">
      <alignment horizontal="center" vertical="center"/>
    </xf>
    <xf numFmtId="49" fontId="6" fillId="0" borderId="1" xfId="0" applyNumberFormat="1" applyFont="1" applyBorder="1" applyAlignment="1">
      <alignment vertical="center" wrapText="1"/>
    </xf>
    <xf numFmtId="49" fontId="6" fillId="3" borderId="1" xfId="0" applyNumberFormat="1" applyFont="1" applyFill="1" applyBorder="1" applyAlignment="1">
      <alignment horizontal="left" vertical="center"/>
    </xf>
    <xf numFmtId="49" fontId="23" fillId="0" borderId="1" xfId="0" applyNumberFormat="1" applyFont="1" applyBorder="1" applyAlignment="1">
      <alignment horizontal="left" vertical="center"/>
    </xf>
    <xf numFmtId="49" fontId="1" fillId="0" borderId="0" xfId="0" applyNumberFormat="1" applyFont="1"/>
    <xf numFmtId="49" fontId="0" fillId="0" borderId="8" xfId="0" applyNumberFormat="1" applyBorder="1"/>
    <xf numFmtId="49" fontId="0" fillId="0" borderId="13" xfId="0" applyNumberFormat="1" applyBorder="1"/>
    <xf numFmtId="49" fontId="3" fillId="0" borderId="17" xfId="1" applyNumberFormat="1" applyFont="1" applyBorder="1"/>
    <xf numFmtId="49" fontId="3" fillId="0" borderId="0" xfId="1" applyNumberFormat="1" applyFont="1"/>
    <xf numFmtId="49" fontId="5" fillId="2" borderId="0" xfId="0" applyNumberFormat="1" applyFont="1" applyFill="1" applyAlignment="1">
      <alignment vertical="center"/>
    </xf>
    <xf numFmtId="49" fontId="6" fillId="0" borderId="0" xfId="0" applyNumberFormat="1" applyFont="1" applyAlignment="1">
      <alignment horizontal="left"/>
    </xf>
    <xf numFmtId="49" fontId="9" fillId="4" borderId="2" xfId="0" applyNumberFormat="1" applyFont="1" applyFill="1" applyBorder="1"/>
    <xf numFmtId="49" fontId="10" fillId="5" borderId="1" xfId="0" applyNumberFormat="1" applyFont="1" applyFill="1" applyBorder="1" applyAlignment="1">
      <alignment horizontal="center" vertical="center"/>
    </xf>
    <xf numFmtId="49" fontId="19" fillId="0" borderId="0" xfId="0" applyNumberFormat="1" applyFont="1" applyAlignment="1">
      <alignment horizontal="center" vertical="top"/>
    </xf>
    <xf numFmtId="49" fontId="17" fillId="0" borderId="0" xfId="0" applyNumberFormat="1" applyFont="1" applyAlignment="1">
      <alignment horizontal="center"/>
    </xf>
    <xf numFmtId="49" fontId="18" fillId="0" borderId="0" xfId="0" applyNumberFormat="1" applyFont="1" applyAlignment="1">
      <alignment horizontal="center"/>
    </xf>
    <xf numFmtId="49" fontId="18" fillId="0" borderId="0" xfId="0" applyNumberFormat="1" applyFont="1"/>
    <xf numFmtId="49" fontId="8" fillId="0" borderId="0" xfId="0" applyNumberFormat="1" applyFont="1"/>
    <xf numFmtId="49" fontId="13" fillId="0" borderId="0" xfId="0" applyNumberFormat="1" applyFont="1"/>
    <xf numFmtId="49" fontId="8" fillId="0" borderId="0" xfId="1" applyNumberFormat="1" applyFont="1"/>
    <xf numFmtId="0" fontId="17" fillId="0" borderId="0" xfId="0" applyFont="1" applyAlignment="1">
      <alignment wrapText="1"/>
    </xf>
    <xf numFmtId="0" fontId="17" fillId="0" borderId="0" xfId="0" applyFont="1" applyAlignment="1">
      <alignment horizontal="left"/>
    </xf>
    <xf numFmtId="0" fontId="17" fillId="0" borderId="0" xfId="1" applyFont="1" applyAlignment="1">
      <alignment horizontal="center"/>
    </xf>
    <xf numFmtId="0" fontId="17" fillId="0" borderId="0" xfId="1" applyFont="1" applyAlignment="1">
      <alignment horizontal="left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49" fontId="8" fillId="3" borderId="3" xfId="0" applyNumberFormat="1" applyFont="1" applyFill="1" applyBorder="1"/>
    <xf numFmtId="49" fontId="8" fillId="3" borderId="6" xfId="0" applyNumberFormat="1" applyFont="1" applyFill="1" applyBorder="1"/>
    <xf numFmtId="49" fontId="8" fillId="3" borderId="7" xfId="0" applyNumberFormat="1" applyFont="1" applyFill="1" applyBorder="1"/>
    <xf numFmtId="49" fontId="8" fillId="7" borderId="3" xfId="0" applyNumberFormat="1" applyFont="1" applyFill="1" applyBorder="1"/>
    <xf numFmtId="49" fontId="8" fillId="7" borderId="6" xfId="0" applyNumberFormat="1" applyFont="1" applyFill="1" applyBorder="1"/>
    <xf numFmtId="49" fontId="8" fillId="7" borderId="7" xfId="0" applyNumberFormat="1" applyFont="1" applyFill="1" applyBorder="1"/>
    <xf numFmtId="0" fontId="1" fillId="0" borderId="3" xfId="0" applyFont="1" applyBorder="1"/>
    <xf numFmtId="0" fontId="1" fillId="0" borderId="6" xfId="0" applyFont="1" applyBorder="1"/>
    <xf numFmtId="0" fontId="1" fillId="0" borderId="7" xfId="0" applyFont="1" applyBorder="1"/>
    <xf numFmtId="49" fontId="1" fillId="3" borderId="3" xfId="0" applyNumberFormat="1" applyFont="1" applyFill="1" applyBorder="1"/>
    <xf numFmtId="49" fontId="1" fillId="3" borderId="6" xfId="0" applyNumberFormat="1" applyFont="1" applyFill="1" applyBorder="1"/>
    <xf numFmtId="49" fontId="1" fillId="3" borderId="7" xfId="0" applyNumberFormat="1" applyFont="1" applyFill="1" applyBorder="1"/>
    <xf numFmtId="49" fontId="1" fillId="7" borderId="20" xfId="0" applyNumberFormat="1" applyFont="1" applyFill="1" applyBorder="1" applyAlignment="1">
      <alignment horizontal="center"/>
    </xf>
    <xf numFmtId="49" fontId="1" fillId="7" borderId="0" xfId="0" applyNumberFormat="1" applyFont="1" applyFill="1" applyAlignment="1">
      <alignment horizontal="center"/>
    </xf>
    <xf numFmtId="49" fontId="0" fillId="0" borderId="21" xfId="0" applyNumberFormat="1" applyBorder="1"/>
    <xf numFmtId="49" fontId="0" fillId="0" borderId="0" xfId="0" applyNumberFormat="1"/>
    <xf numFmtId="49" fontId="3" fillId="0" borderId="4" xfId="1" applyNumberFormat="1" applyFont="1" applyBorder="1"/>
    <xf numFmtId="49" fontId="1" fillId="3" borderId="6" xfId="0" applyNumberFormat="1" applyFont="1" applyFill="1" applyBorder="1" applyAlignment="1">
      <alignment horizontal="center"/>
    </xf>
    <xf numFmtId="49" fontId="8" fillId="7" borderId="6" xfId="0" applyNumberFormat="1" applyFont="1" applyFill="1" applyBorder="1" applyAlignment="1">
      <alignment horizontal="center"/>
    </xf>
    <xf numFmtId="49" fontId="1" fillId="7" borderId="6" xfId="0" applyNumberFormat="1" applyFont="1" applyFill="1" applyBorder="1" applyAlignment="1">
      <alignment horizontal="center"/>
    </xf>
    <xf numFmtId="0" fontId="5" fillId="2" borderId="0" xfId="0" applyFont="1" applyFill="1" applyAlignment="1">
      <alignment horizontal="left" vertical="center"/>
    </xf>
    <xf numFmtId="0" fontId="5" fillId="2" borderId="19" xfId="0" applyFont="1" applyFill="1" applyBorder="1" applyAlignment="1">
      <alignment horizontal="left" vertical="center"/>
    </xf>
    <xf numFmtId="0" fontId="10" fillId="0" borderId="10" xfId="0" applyFont="1" applyBorder="1" applyAlignment="1">
      <alignment horizontal="center" vertical="center"/>
    </xf>
    <xf numFmtId="0" fontId="10" fillId="0" borderId="15" xfId="0" applyFont="1" applyBorder="1" applyAlignment="1">
      <alignment horizontal="center" vertical="center"/>
    </xf>
    <xf numFmtId="0" fontId="20" fillId="3" borderId="11" xfId="0" applyFont="1" applyFill="1" applyBorder="1" applyAlignment="1">
      <alignment horizontal="left" vertical="center"/>
    </xf>
    <xf numFmtId="0" fontId="20" fillId="3" borderId="12" xfId="0" applyFont="1" applyFill="1" applyBorder="1" applyAlignment="1">
      <alignment horizontal="left" vertical="center"/>
    </xf>
    <xf numFmtId="0" fontId="20" fillId="0" borderId="10" xfId="0" applyFont="1" applyBorder="1" applyAlignment="1">
      <alignment horizontal="center"/>
    </xf>
    <xf numFmtId="0" fontId="20" fillId="0" borderId="15" xfId="0" applyFont="1" applyBorder="1" applyAlignment="1">
      <alignment horizontal="center"/>
    </xf>
    <xf numFmtId="0" fontId="21" fillId="0" borderId="11" xfId="0" applyFont="1" applyBorder="1" applyAlignment="1">
      <alignment horizontal="left" vertical="center" wrapText="1"/>
    </xf>
    <xf numFmtId="0" fontId="21" fillId="0" borderId="12" xfId="0" applyFont="1" applyBorder="1" applyAlignment="1">
      <alignment horizontal="left" vertical="center" wrapText="1"/>
    </xf>
    <xf numFmtId="0" fontId="21" fillId="0" borderId="17" xfId="0" applyFont="1" applyBorder="1" applyAlignment="1">
      <alignment horizontal="left" vertical="center" wrapText="1"/>
    </xf>
    <xf numFmtId="0" fontId="21" fillId="0" borderId="18" xfId="0" applyFont="1" applyBorder="1" applyAlignment="1">
      <alignment horizontal="left" vertical="center" wrapText="1"/>
    </xf>
    <xf numFmtId="165" fontId="10" fillId="0" borderId="1" xfId="1" applyNumberFormat="1" applyFont="1" applyBorder="1" applyAlignment="1">
      <alignment horizontal="right" wrapText="1"/>
    </xf>
    <xf numFmtId="165" fontId="10" fillId="0" borderId="5" xfId="1" applyNumberFormat="1" applyFont="1" applyBorder="1" applyAlignment="1">
      <alignment horizontal="right" wrapText="1"/>
    </xf>
    <xf numFmtId="165" fontId="10" fillId="0" borderId="5" xfId="4" applyNumberFormat="1" applyFont="1" applyBorder="1" applyAlignment="1">
      <alignment horizontal="right"/>
    </xf>
    <xf numFmtId="165" fontId="10" fillId="0" borderId="1" xfId="4" applyNumberFormat="1" applyFont="1" applyBorder="1" applyAlignment="1">
      <alignment horizontal="right"/>
    </xf>
  </cellXfs>
  <cellStyles count="8">
    <cellStyle name="Moneda 2" xfId="2" xr:uid="{00000000-0005-0000-0000-000000000000}"/>
    <cellStyle name="Moneda 2 2" xfId="4" xr:uid="{00000000-0005-0000-0000-000001000000}"/>
    <cellStyle name="Moneda 3 2" xfId="3" xr:uid="{00000000-0005-0000-0000-000002000000}"/>
    <cellStyle name="Moneda 3 2 2" xfId="7" xr:uid="{00000000-0005-0000-0000-000003000000}"/>
    <cellStyle name="Normal" xfId="0" builtinId="0"/>
    <cellStyle name="Normal 2" xfId="1" xr:uid="{00000000-0005-0000-0000-000005000000}"/>
    <cellStyle name="Normal 3" xfId="6" xr:uid="{00000000-0005-0000-0000-000006000000}"/>
    <cellStyle name="Normal 3 2" xfId="5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E3436A33-E0C3-402B-BF36-8E5C3C6B360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59"/>
  <sheetViews>
    <sheetView showGridLines="0" tabSelected="1" topLeftCell="A43" zoomScale="64" zoomScaleNormal="64" workbookViewId="0">
      <selection activeCell="H67" sqref="H67"/>
    </sheetView>
  </sheetViews>
  <sheetFormatPr baseColWidth="10" defaultColWidth="8.42578125" defaultRowHeight="20.100000000000001" customHeight="1" x14ac:dyDescent="0.2"/>
  <cols>
    <col min="1" max="1" width="18.28515625" style="95" customWidth="1"/>
    <col min="2" max="2" width="48.85546875" style="95" hidden="1" customWidth="1"/>
    <col min="3" max="3" width="26.42578125" style="6" customWidth="1"/>
    <col min="4" max="4" width="71.42578125" style="6" customWidth="1"/>
    <col min="5" max="5" width="22.7109375" style="6" bestFit="1" customWidth="1"/>
    <col min="6" max="6" width="17.85546875" style="6" bestFit="1" customWidth="1"/>
    <col min="7" max="7" width="21.5703125" style="25" customWidth="1"/>
    <col min="8" max="8" width="17.5703125" style="25" customWidth="1"/>
    <col min="9" max="16384" width="8.42578125" style="6"/>
  </cols>
  <sheetData>
    <row r="1" spans="1:8" ht="20.100000000000001" customHeight="1" thickBot="1" x14ac:dyDescent="0.25">
      <c r="A1" s="82"/>
      <c r="B1" s="82"/>
      <c r="C1" s="70"/>
      <c r="D1" s="71"/>
      <c r="E1" s="71"/>
      <c r="F1" s="71"/>
    </row>
    <row r="2" spans="1:8" ht="20.100000000000001" customHeight="1" thickBot="1" x14ac:dyDescent="0.3">
      <c r="A2" s="83"/>
      <c r="B2" s="118"/>
      <c r="C2" s="72"/>
      <c r="D2" s="126" t="s">
        <v>115</v>
      </c>
      <c r="E2" s="128" t="s">
        <v>116</v>
      </c>
      <c r="F2" s="129"/>
    </row>
    <row r="3" spans="1:8" ht="20.100000000000001" customHeight="1" thickBot="1" x14ac:dyDescent="0.3">
      <c r="A3" s="84"/>
      <c r="B3" s="119"/>
      <c r="C3" s="73"/>
      <c r="D3" s="127"/>
      <c r="E3" s="74" t="s">
        <v>117</v>
      </c>
      <c r="F3" s="75"/>
    </row>
    <row r="4" spans="1:8" ht="20.100000000000001" customHeight="1" thickBot="1" x14ac:dyDescent="0.3">
      <c r="A4" s="84"/>
      <c r="B4" s="119"/>
      <c r="C4" s="73"/>
      <c r="D4" s="130" t="s">
        <v>118</v>
      </c>
      <c r="E4" s="132" t="s">
        <v>119</v>
      </c>
      <c r="F4" s="133"/>
    </row>
    <row r="5" spans="1:8" ht="20.100000000000001" customHeight="1" thickBot="1" x14ac:dyDescent="0.3">
      <c r="A5" s="85"/>
      <c r="B5" s="120"/>
      <c r="C5" s="76"/>
      <c r="D5" s="131"/>
      <c r="E5" s="134" t="s">
        <v>120</v>
      </c>
      <c r="F5" s="135"/>
    </row>
    <row r="6" spans="1:8" ht="20.100000000000001" customHeight="1" x14ac:dyDescent="0.25">
      <c r="A6" s="86"/>
      <c r="B6" s="86"/>
      <c r="C6" s="77"/>
      <c r="D6" s="77"/>
      <c r="E6" s="77"/>
      <c r="F6" s="77"/>
    </row>
    <row r="7" spans="1:8" customFormat="1" ht="24" customHeight="1" x14ac:dyDescent="0.25">
      <c r="A7" s="87" t="s">
        <v>0</v>
      </c>
      <c r="B7" s="87"/>
      <c r="C7" s="2"/>
      <c r="D7" s="30">
        <v>45015</v>
      </c>
      <c r="E7" s="2" t="s">
        <v>1</v>
      </c>
      <c r="F7" s="78">
        <v>20230300236</v>
      </c>
      <c r="G7" s="27"/>
      <c r="H7" s="27"/>
    </row>
    <row r="8" spans="1:8" customFormat="1" ht="18" x14ac:dyDescent="0.25">
      <c r="A8" s="88"/>
      <c r="B8" s="88"/>
      <c r="C8" s="5"/>
      <c r="D8" s="5"/>
      <c r="E8" s="5"/>
      <c r="F8" s="5"/>
      <c r="G8" s="68"/>
      <c r="H8" s="68"/>
    </row>
    <row r="9" spans="1:8" customFormat="1" ht="18" x14ac:dyDescent="0.25">
      <c r="A9" s="87" t="s">
        <v>2</v>
      </c>
      <c r="B9" s="87"/>
      <c r="C9" s="2"/>
      <c r="D9" s="7" t="s">
        <v>121</v>
      </c>
      <c r="E9" s="8" t="s">
        <v>3</v>
      </c>
      <c r="F9" s="79"/>
      <c r="G9" s="68"/>
      <c r="H9" s="68"/>
    </row>
    <row r="10" spans="1:8" customFormat="1" ht="18" x14ac:dyDescent="0.25">
      <c r="A10" s="88"/>
      <c r="B10" s="88"/>
      <c r="C10" s="5"/>
      <c r="D10" s="5"/>
      <c r="E10" s="5"/>
      <c r="F10" s="5"/>
      <c r="G10" s="69"/>
      <c r="H10" s="69"/>
    </row>
    <row r="11" spans="1:8" s="1" customFormat="1" ht="20.100000000000001" customHeight="1" x14ac:dyDescent="0.2">
      <c r="A11" s="124" t="s">
        <v>122</v>
      </c>
      <c r="B11" s="124"/>
      <c r="C11" s="125"/>
      <c r="D11" s="7" t="s">
        <v>121</v>
      </c>
      <c r="E11" s="8" t="s">
        <v>123</v>
      </c>
      <c r="F11" s="80" t="s">
        <v>124</v>
      </c>
    </row>
    <row r="12" spans="1:8" s="1" customFormat="1" ht="20.100000000000001" customHeight="1" x14ac:dyDescent="0.25">
      <c r="A12" s="88"/>
      <c r="B12" s="88"/>
      <c r="C12" s="5"/>
      <c r="D12" s="5"/>
      <c r="E12" s="5"/>
      <c r="F12" s="5"/>
    </row>
    <row r="13" spans="1:8" s="1" customFormat="1" ht="20.100000000000001" customHeight="1" x14ac:dyDescent="0.2">
      <c r="A13" s="87" t="s">
        <v>4</v>
      </c>
      <c r="B13" s="87"/>
      <c r="C13" s="2"/>
      <c r="D13" s="10" t="s">
        <v>125</v>
      </c>
      <c r="E13" s="8" t="s">
        <v>5</v>
      </c>
      <c r="F13" s="7" t="s">
        <v>6</v>
      </c>
      <c r="G13" s="3"/>
      <c r="H13" s="4"/>
    </row>
    <row r="14" spans="1:8" s="1" customFormat="1" ht="20.100000000000001" customHeight="1" x14ac:dyDescent="0.25">
      <c r="A14" s="88"/>
      <c r="B14" s="88"/>
      <c r="C14" s="5"/>
      <c r="D14" s="5"/>
      <c r="E14" s="5"/>
      <c r="F14" s="5"/>
      <c r="G14" s="5"/>
      <c r="H14" s="6"/>
    </row>
    <row r="15" spans="1:8" s="1" customFormat="1" ht="20.100000000000001" customHeight="1" x14ac:dyDescent="0.2">
      <c r="A15" s="87" t="s">
        <v>7</v>
      </c>
      <c r="B15" s="87"/>
      <c r="C15" s="2"/>
      <c r="D15" s="30">
        <v>45007</v>
      </c>
      <c r="E15" s="8" t="s">
        <v>8</v>
      </c>
      <c r="F15" s="12" t="s">
        <v>126</v>
      </c>
      <c r="G15" s="9"/>
      <c r="H15" s="9"/>
    </row>
    <row r="16" spans="1:8" s="1" customFormat="1" ht="20.100000000000001" customHeight="1" x14ac:dyDescent="0.25">
      <c r="A16" s="88"/>
      <c r="B16" s="88"/>
      <c r="C16" s="5"/>
      <c r="D16" s="5"/>
      <c r="E16" s="5"/>
      <c r="F16" s="5"/>
      <c r="G16" s="5"/>
      <c r="H16" s="6"/>
    </row>
    <row r="17" spans="1:8" s="1" customFormat="1" ht="29.45" customHeight="1" x14ac:dyDescent="0.2">
      <c r="A17" s="87" t="s">
        <v>9</v>
      </c>
      <c r="B17" s="87"/>
      <c r="C17" s="2"/>
      <c r="D17" s="7" t="s">
        <v>127</v>
      </c>
      <c r="E17" s="11"/>
      <c r="F17" s="15"/>
      <c r="G17" s="11"/>
      <c r="H17" s="11"/>
    </row>
    <row r="18" spans="1:8" s="1" customFormat="1" ht="20.100000000000001" customHeight="1" x14ac:dyDescent="0.25">
      <c r="A18" s="88"/>
      <c r="B18" s="88"/>
      <c r="C18" s="5"/>
      <c r="D18" s="5"/>
      <c r="E18" s="5"/>
      <c r="F18" s="5"/>
      <c r="G18" s="5"/>
      <c r="H18" s="6"/>
    </row>
    <row r="19" spans="1:8" s="1" customFormat="1" ht="20.100000000000001" customHeight="1" x14ac:dyDescent="0.2">
      <c r="A19" s="87" t="s">
        <v>10</v>
      </c>
      <c r="B19" s="87"/>
      <c r="C19" s="2"/>
      <c r="D19" s="7"/>
      <c r="E19" s="8" t="s">
        <v>128</v>
      </c>
      <c r="F19" s="12"/>
      <c r="G19" s="13"/>
      <c r="H19" s="13"/>
    </row>
    <row r="20" spans="1:8" s="1" customFormat="1" ht="20.100000000000001" customHeight="1" x14ac:dyDescent="0.25">
      <c r="A20" s="88"/>
      <c r="B20" s="88"/>
      <c r="C20" s="5"/>
      <c r="D20" s="5"/>
      <c r="E20" s="5"/>
      <c r="F20" s="5"/>
      <c r="G20" s="5"/>
      <c r="H20" s="14"/>
    </row>
    <row r="21" spans="1:8" s="1" customFormat="1" ht="20.100000000000001" customHeight="1" x14ac:dyDescent="0.2">
      <c r="A21" s="87" t="s">
        <v>129</v>
      </c>
      <c r="B21" s="87"/>
      <c r="C21" s="2"/>
      <c r="D21" s="81"/>
      <c r="E21" s="4"/>
      <c r="F21" s="16"/>
      <c r="G21" s="15"/>
      <c r="H21" s="11"/>
    </row>
    <row r="22" spans="1:8" s="1" customFormat="1" ht="20.100000000000001" customHeight="1" x14ac:dyDescent="0.25">
      <c r="A22" s="88"/>
      <c r="B22" s="88"/>
      <c r="C22" s="5"/>
      <c r="D22" s="5"/>
      <c r="E22" s="5"/>
      <c r="F22" s="5"/>
      <c r="G22" s="5"/>
      <c r="H22" s="14"/>
    </row>
    <row r="23" spans="1:8" s="1" customFormat="1" ht="20.100000000000001" customHeight="1" x14ac:dyDescent="0.2">
      <c r="A23" s="89"/>
      <c r="B23" s="89"/>
      <c r="C23" s="17"/>
      <c r="D23" s="17"/>
      <c r="E23" s="17"/>
      <c r="F23" s="17"/>
      <c r="G23" s="17"/>
      <c r="H23" s="17"/>
    </row>
    <row r="24" spans="1:8" s="1" customFormat="1" ht="30" customHeight="1" x14ac:dyDescent="0.2">
      <c r="A24" s="90" t="s">
        <v>11</v>
      </c>
      <c r="B24" s="90" t="s">
        <v>191</v>
      </c>
      <c r="C24" s="18" t="s">
        <v>12</v>
      </c>
      <c r="D24" s="18" t="s">
        <v>13</v>
      </c>
      <c r="E24" s="18" t="s">
        <v>14</v>
      </c>
      <c r="F24" s="18" t="s">
        <v>15</v>
      </c>
      <c r="G24" s="19" t="s">
        <v>16</v>
      </c>
      <c r="H24" s="19" t="s">
        <v>17</v>
      </c>
    </row>
    <row r="25" spans="1:8" ht="15" x14ac:dyDescent="0.2">
      <c r="A25" s="54" t="s">
        <v>145</v>
      </c>
      <c r="B25" s="54" t="s">
        <v>145</v>
      </c>
      <c r="C25" s="54" t="s">
        <v>171</v>
      </c>
      <c r="D25" s="64" t="s">
        <v>37</v>
      </c>
      <c r="E25" s="59">
        <v>1</v>
      </c>
      <c r="F25" s="20"/>
      <c r="G25" s="61">
        <v>907.04</v>
      </c>
      <c r="H25" s="61">
        <v>907.04</v>
      </c>
    </row>
    <row r="26" spans="1:8" ht="15" x14ac:dyDescent="0.2">
      <c r="A26" s="54" t="s">
        <v>146</v>
      </c>
      <c r="B26" s="54" t="s">
        <v>146</v>
      </c>
      <c r="C26" s="54" t="s">
        <v>188</v>
      </c>
      <c r="D26" s="64" t="s">
        <v>38</v>
      </c>
      <c r="E26" s="59">
        <v>1</v>
      </c>
      <c r="F26" s="20"/>
      <c r="G26" s="61">
        <v>907.04</v>
      </c>
      <c r="H26" s="61">
        <v>907.04</v>
      </c>
    </row>
    <row r="27" spans="1:8" ht="15" x14ac:dyDescent="0.2">
      <c r="A27" s="54" t="s">
        <v>147</v>
      </c>
      <c r="B27" s="54" t="s">
        <v>147</v>
      </c>
      <c r="C27" s="54" t="s">
        <v>172</v>
      </c>
      <c r="D27" s="64" t="s">
        <v>39</v>
      </c>
      <c r="E27" s="59">
        <v>1</v>
      </c>
      <c r="F27" s="20"/>
      <c r="G27" s="61">
        <v>907.04</v>
      </c>
      <c r="H27" s="61">
        <v>907.04</v>
      </c>
    </row>
    <row r="28" spans="1:8" ht="15" x14ac:dyDescent="0.2">
      <c r="A28" s="55" t="s">
        <v>148</v>
      </c>
      <c r="B28" s="54" t="s">
        <v>148</v>
      </c>
      <c r="C28" s="55" t="s">
        <v>195</v>
      </c>
      <c r="D28" s="65" t="s">
        <v>40</v>
      </c>
      <c r="E28" s="59">
        <v>1</v>
      </c>
      <c r="F28" s="20"/>
      <c r="G28" s="61">
        <v>907.04</v>
      </c>
      <c r="H28" s="61">
        <v>907.04</v>
      </c>
    </row>
    <row r="29" spans="1:8" ht="15" x14ac:dyDescent="0.2">
      <c r="A29" s="55" t="s">
        <v>149</v>
      </c>
      <c r="B29" s="54" t="s">
        <v>149</v>
      </c>
      <c r="C29" s="55" t="s">
        <v>196</v>
      </c>
      <c r="D29" s="65" t="s">
        <v>41</v>
      </c>
      <c r="E29" s="59">
        <v>1</v>
      </c>
      <c r="F29" s="20"/>
      <c r="G29" s="61">
        <v>907.04</v>
      </c>
      <c r="H29" s="61">
        <v>907.04</v>
      </c>
    </row>
    <row r="30" spans="1:8" ht="15" x14ac:dyDescent="0.2">
      <c r="A30" s="55" t="s">
        <v>150</v>
      </c>
      <c r="B30" s="54" t="s">
        <v>150</v>
      </c>
      <c r="C30" s="55" t="s">
        <v>173</v>
      </c>
      <c r="D30" s="65" t="s">
        <v>42</v>
      </c>
      <c r="E30" s="59">
        <v>1</v>
      </c>
      <c r="F30" s="20"/>
      <c r="G30" s="61">
        <v>907.04</v>
      </c>
      <c r="H30" s="61">
        <v>907.04</v>
      </c>
    </row>
    <row r="31" spans="1:8" ht="15.75" x14ac:dyDescent="0.25">
      <c r="A31" s="104"/>
      <c r="B31" s="54"/>
      <c r="C31" s="105"/>
      <c r="D31" s="106"/>
      <c r="E31" s="60">
        <f>SUM(E25:E30)</f>
        <v>6</v>
      </c>
      <c r="F31" s="20"/>
      <c r="G31" s="61"/>
      <c r="H31" s="61"/>
    </row>
    <row r="32" spans="1:8" ht="15" x14ac:dyDescent="0.2">
      <c r="A32" s="54" t="s">
        <v>151</v>
      </c>
      <c r="B32" s="54" t="s">
        <v>151</v>
      </c>
      <c r="C32" s="54" t="s">
        <v>174</v>
      </c>
      <c r="D32" s="64" t="s">
        <v>43</v>
      </c>
      <c r="E32" s="59">
        <v>1</v>
      </c>
      <c r="F32" s="20"/>
      <c r="G32" s="61">
        <v>907.04</v>
      </c>
      <c r="H32" s="61">
        <v>907.04</v>
      </c>
    </row>
    <row r="33" spans="1:8" ht="15" x14ac:dyDescent="0.2">
      <c r="A33" s="54" t="s">
        <v>152</v>
      </c>
      <c r="B33" s="54" t="s">
        <v>152</v>
      </c>
      <c r="C33" s="54" t="s">
        <v>175</v>
      </c>
      <c r="D33" s="64" t="s">
        <v>44</v>
      </c>
      <c r="E33" s="59">
        <v>1</v>
      </c>
      <c r="F33" s="20"/>
      <c r="G33" s="61">
        <v>907.04</v>
      </c>
      <c r="H33" s="61">
        <v>907.04</v>
      </c>
    </row>
    <row r="34" spans="1:8" ht="15" x14ac:dyDescent="0.2">
      <c r="A34" s="54" t="s">
        <v>153</v>
      </c>
      <c r="B34" s="54" t="s">
        <v>153</v>
      </c>
      <c r="C34" s="54" t="s">
        <v>176</v>
      </c>
      <c r="D34" s="64" t="s">
        <v>45</v>
      </c>
      <c r="E34" s="59">
        <v>1</v>
      </c>
      <c r="F34" s="20"/>
      <c r="G34" s="61">
        <v>907.04</v>
      </c>
      <c r="H34" s="61">
        <v>907.04</v>
      </c>
    </row>
    <row r="35" spans="1:8" ht="15" x14ac:dyDescent="0.2">
      <c r="A35" s="54" t="s">
        <v>154</v>
      </c>
      <c r="B35" s="54" t="s">
        <v>154</v>
      </c>
      <c r="C35" s="54" t="s">
        <v>177</v>
      </c>
      <c r="D35" s="64" t="s">
        <v>46</v>
      </c>
      <c r="E35" s="59">
        <v>1</v>
      </c>
      <c r="F35" s="20"/>
      <c r="G35" s="61">
        <v>907.04</v>
      </c>
      <c r="H35" s="61">
        <v>907.04</v>
      </c>
    </row>
    <row r="36" spans="1:8" ht="15" x14ac:dyDescent="0.2">
      <c r="A36" s="54" t="s">
        <v>192</v>
      </c>
      <c r="B36" s="54" t="s">
        <v>187</v>
      </c>
      <c r="C36" s="54" t="s">
        <v>185</v>
      </c>
      <c r="D36" s="64" t="s">
        <v>47</v>
      </c>
      <c r="E36" s="59">
        <v>1</v>
      </c>
      <c r="F36" s="20"/>
      <c r="G36" s="61">
        <v>907.04</v>
      </c>
      <c r="H36" s="61">
        <v>907.04</v>
      </c>
    </row>
    <row r="37" spans="1:8" ht="15" x14ac:dyDescent="0.2">
      <c r="A37" s="54" t="s">
        <v>155</v>
      </c>
      <c r="B37" s="54" t="s">
        <v>155</v>
      </c>
      <c r="C37" s="54" t="s">
        <v>178</v>
      </c>
      <c r="D37" s="64" t="s">
        <v>48</v>
      </c>
      <c r="E37" s="59">
        <v>1</v>
      </c>
      <c r="F37" s="20"/>
      <c r="G37" s="61">
        <v>907.04</v>
      </c>
      <c r="H37" s="61">
        <v>907.04</v>
      </c>
    </row>
    <row r="38" spans="1:8" ht="15.75" x14ac:dyDescent="0.25">
      <c r="A38" s="107"/>
      <c r="B38" s="54"/>
      <c r="C38" s="108"/>
      <c r="D38" s="109"/>
      <c r="E38" s="60">
        <f>SUM(E32:E37)</f>
        <v>6</v>
      </c>
      <c r="F38" s="20"/>
      <c r="G38" s="61"/>
      <c r="H38" s="61"/>
    </row>
    <row r="39" spans="1:8" ht="15" x14ac:dyDescent="0.2">
      <c r="A39" s="55" t="s">
        <v>156</v>
      </c>
      <c r="B39" s="54" t="s">
        <v>156</v>
      </c>
      <c r="C39" s="55" t="s">
        <v>179</v>
      </c>
      <c r="D39" s="65" t="s">
        <v>49</v>
      </c>
      <c r="E39" s="59">
        <v>1</v>
      </c>
      <c r="F39" s="20"/>
      <c r="G39" s="61">
        <v>907.04</v>
      </c>
      <c r="H39" s="61">
        <v>907.04</v>
      </c>
    </row>
    <row r="40" spans="1:8" ht="15" x14ac:dyDescent="0.2">
      <c r="A40" s="55" t="s">
        <v>157</v>
      </c>
      <c r="B40" s="54" t="s">
        <v>157</v>
      </c>
      <c r="C40" s="55" t="s">
        <v>180</v>
      </c>
      <c r="D40" s="65" t="s">
        <v>50</v>
      </c>
      <c r="E40" s="59">
        <v>1</v>
      </c>
      <c r="F40" s="20"/>
      <c r="G40" s="61">
        <v>907.04</v>
      </c>
      <c r="H40" s="61">
        <v>907.04</v>
      </c>
    </row>
    <row r="41" spans="1:8" ht="15" x14ac:dyDescent="0.2">
      <c r="A41" s="55" t="s">
        <v>158</v>
      </c>
      <c r="B41" s="54" t="s">
        <v>158</v>
      </c>
      <c r="C41" s="55" t="s">
        <v>181</v>
      </c>
      <c r="D41" s="65" t="s">
        <v>51</v>
      </c>
      <c r="E41" s="59">
        <v>1</v>
      </c>
      <c r="F41" s="20"/>
      <c r="G41" s="61">
        <v>907.04</v>
      </c>
      <c r="H41" s="61">
        <v>907.04</v>
      </c>
    </row>
    <row r="42" spans="1:8" ht="15" x14ac:dyDescent="0.2">
      <c r="A42" s="54" t="s">
        <v>159</v>
      </c>
      <c r="B42" s="54" t="s">
        <v>159</v>
      </c>
      <c r="C42" s="54" t="s">
        <v>184</v>
      </c>
      <c r="D42" s="64" t="s">
        <v>52</v>
      </c>
      <c r="E42" s="59">
        <v>1</v>
      </c>
      <c r="F42" s="20"/>
      <c r="G42" s="61">
        <v>907.04</v>
      </c>
      <c r="H42" s="61">
        <v>907.04</v>
      </c>
    </row>
    <row r="43" spans="1:8" ht="15" x14ac:dyDescent="0.2">
      <c r="A43" s="55" t="s">
        <v>160</v>
      </c>
      <c r="B43" s="54" t="s">
        <v>160</v>
      </c>
      <c r="C43" s="55" t="s">
        <v>183</v>
      </c>
      <c r="D43" s="65" t="s">
        <v>53</v>
      </c>
      <c r="E43" s="59">
        <v>1</v>
      </c>
      <c r="F43" s="20"/>
      <c r="G43" s="61">
        <v>907.04</v>
      </c>
      <c r="H43" s="61">
        <v>0</v>
      </c>
    </row>
    <row r="44" spans="1:8" ht="15" x14ac:dyDescent="0.2">
      <c r="A44" s="55" t="s">
        <v>161</v>
      </c>
      <c r="B44" s="54" t="s">
        <v>161</v>
      </c>
      <c r="C44" s="55" t="s">
        <v>182</v>
      </c>
      <c r="D44" s="65" t="s">
        <v>54</v>
      </c>
      <c r="E44" s="59">
        <v>1</v>
      </c>
      <c r="F44" s="20"/>
      <c r="G44" s="61">
        <v>907.04</v>
      </c>
      <c r="H44" s="61">
        <v>907.04</v>
      </c>
    </row>
    <row r="45" spans="1:8" ht="15.75" x14ac:dyDescent="0.25">
      <c r="A45" s="110"/>
      <c r="B45" s="54"/>
      <c r="C45" s="111"/>
      <c r="D45" s="112"/>
      <c r="E45" s="42">
        <f>SUM(E39:E44)</f>
        <v>6</v>
      </c>
      <c r="F45" s="20"/>
      <c r="G45" s="61"/>
      <c r="H45" s="61"/>
    </row>
    <row r="46" spans="1:8" ht="15" x14ac:dyDescent="0.2">
      <c r="A46" s="57" t="s">
        <v>21</v>
      </c>
      <c r="B46" s="54" t="s">
        <v>21</v>
      </c>
      <c r="C46" s="57" t="s">
        <v>22</v>
      </c>
      <c r="D46" s="58" t="s">
        <v>89</v>
      </c>
      <c r="E46" s="66">
        <v>4</v>
      </c>
      <c r="F46" s="20"/>
      <c r="G46" s="61">
        <v>60</v>
      </c>
      <c r="H46" s="61">
        <v>240</v>
      </c>
    </row>
    <row r="47" spans="1:8" ht="15" x14ac:dyDescent="0.2">
      <c r="A47" s="56" t="s">
        <v>23</v>
      </c>
      <c r="B47" s="54" t="s">
        <v>23</v>
      </c>
      <c r="C47" s="56" t="s">
        <v>22</v>
      </c>
      <c r="D47" s="52" t="s">
        <v>91</v>
      </c>
      <c r="E47" s="66">
        <v>4</v>
      </c>
      <c r="F47" s="20"/>
      <c r="G47" s="61">
        <v>60</v>
      </c>
      <c r="H47" s="61">
        <v>240</v>
      </c>
    </row>
    <row r="48" spans="1:8" ht="15" x14ac:dyDescent="0.2">
      <c r="A48" s="57" t="s">
        <v>24</v>
      </c>
      <c r="B48" s="54" t="s">
        <v>24</v>
      </c>
      <c r="C48" s="57" t="s">
        <v>22</v>
      </c>
      <c r="D48" s="58" t="s">
        <v>93</v>
      </c>
      <c r="E48" s="66">
        <v>4</v>
      </c>
      <c r="F48" s="20"/>
      <c r="G48" s="61">
        <v>60</v>
      </c>
      <c r="H48" s="61">
        <v>240</v>
      </c>
    </row>
    <row r="49" spans="1:8" ht="15" x14ac:dyDescent="0.2">
      <c r="A49" s="56" t="s">
        <v>25</v>
      </c>
      <c r="B49" s="54" t="s">
        <v>25</v>
      </c>
      <c r="C49" s="56" t="s">
        <v>26</v>
      </c>
      <c r="D49" s="52" t="s">
        <v>95</v>
      </c>
      <c r="E49" s="66">
        <v>4</v>
      </c>
      <c r="F49" s="20"/>
      <c r="G49" s="61">
        <v>60</v>
      </c>
      <c r="H49" s="61">
        <v>240</v>
      </c>
    </row>
    <row r="50" spans="1:8" ht="15" x14ac:dyDescent="0.2">
      <c r="A50" s="57" t="s">
        <v>27</v>
      </c>
      <c r="B50" s="54" t="s">
        <v>27</v>
      </c>
      <c r="C50" s="57" t="s">
        <v>26</v>
      </c>
      <c r="D50" s="58" t="s">
        <v>97</v>
      </c>
      <c r="E50" s="66">
        <v>4</v>
      </c>
      <c r="F50" s="20"/>
      <c r="G50" s="61">
        <v>60</v>
      </c>
      <c r="H50" s="61">
        <v>240</v>
      </c>
    </row>
    <row r="51" spans="1:8" ht="15" x14ac:dyDescent="0.2">
      <c r="A51" s="56" t="s">
        <v>28</v>
      </c>
      <c r="B51" s="54" t="s">
        <v>28</v>
      </c>
      <c r="C51" s="56" t="s">
        <v>26</v>
      </c>
      <c r="D51" s="52" t="s">
        <v>99</v>
      </c>
      <c r="E51" s="66">
        <v>4</v>
      </c>
      <c r="F51" s="20"/>
      <c r="G51" s="61">
        <v>60</v>
      </c>
      <c r="H51" s="61">
        <v>240</v>
      </c>
    </row>
    <row r="52" spans="1:8" ht="15" x14ac:dyDescent="0.2">
      <c r="A52" s="57" t="s">
        <v>29</v>
      </c>
      <c r="B52" s="54" t="s">
        <v>29</v>
      </c>
      <c r="C52" s="57" t="s">
        <v>22</v>
      </c>
      <c r="D52" s="58" t="s">
        <v>101</v>
      </c>
      <c r="E52" s="66">
        <v>4</v>
      </c>
      <c r="F52" s="20"/>
      <c r="G52" s="61">
        <v>60</v>
      </c>
      <c r="H52" s="61">
        <v>240</v>
      </c>
    </row>
    <row r="53" spans="1:8" ht="15.75" x14ac:dyDescent="0.25">
      <c r="A53" s="113"/>
      <c r="B53" s="54"/>
      <c r="C53" s="114"/>
      <c r="D53" s="115"/>
      <c r="E53" s="67">
        <f>SUM(E46:E52)</f>
        <v>28</v>
      </c>
      <c r="F53" s="20"/>
      <c r="G53" s="61"/>
      <c r="H53" s="61"/>
    </row>
    <row r="54" spans="1:8" ht="15" x14ac:dyDescent="0.2">
      <c r="A54" s="53" t="s">
        <v>162</v>
      </c>
      <c r="B54" s="54" t="s">
        <v>162</v>
      </c>
      <c r="C54" s="53">
        <v>2100006287</v>
      </c>
      <c r="D54" s="44" t="s">
        <v>88</v>
      </c>
      <c r="E54" s="66">
        <v>3</v>
      </c>
      <c r="F54" s="20"/>
      <c r="G54" s="61">
        <v>60</v>
      </c>
      <c r="H54" s="61">
        <v>240</v>
      </c>
    </row>
    <row r="55" spans="1:8" ht="15" x14ac:dyDescent="0.2">
      <c r="A55" s="53" t="s">
        <v>162</v>
      </c>
      <c r="B55" s="54" t="s">
        <v>190</v>
      </c>
      <c r="C55" s="53" t="s">
        <v>189</v>
      </c>
      <c r="D55" s="44" t="s">
        <v>88</v>
      </c>
      <c r="E55" s="66">
        <v>1</v>
      </c>
      <c r="F55" s="20"/>
      <c r="G55" s="61">
        <v>60</v>
      </c>
      <c r="H55" s="61">
        <v>240</v>
      </c>
    </row>
    <row r="56" spans="1:8" ht="15" x14ac:dyDescent="0.2">
      <c r="A56" s="55" t="s">
        <v>163</v>
      </c>
      <c r="B56" s="54" t="s">
        <v>163</v>
      </c>
      <c r="C56" s="55" t="s">
        <v>197</v>
      </c>
      <c r="D56" s="65" t="s">
        <v>90</v>
      </c>
      <c r="E56" s="59">
        <v>4</v>
      </c>
      <c r="F56" s="20"/>
      <c r="G56" s="61">
        <v>60</v>
      </c>
      <c r="H56" s="61">
        <v>240</v>
      </c>
    </row>
    <row r="57" spans="1:8" ht="15" x14ac:dyDescent="0.2">
      <c r="A57" s="57" t="s">
        <v>164</v>
      </c>
      <c r="B57" s="54" t="s">
        <v>164</v>
      </c>
      <c r="C57" s="56" t="s">
        <v>103</v>
      </c>
      <c r="D57" s="52" t="s">
        <v>92</v>
      </c>
      <c r="E57" s="66">
        <v>2</v>
      </c>
      <c r="F57" s="20"/>
      <c r="G57" s="61">
        <v>60</v>
      </c>
      <c r="H57" s="61">
        <v>240</v>
      </c>
    </row>
    <row r="58" spans="1:8" ht="15" x14ac:dyDescent="0.2">
      <c r="A58" s="57" t="s">
        <v>164</v>
      </c>
      <c r="B58" s="54" t="s">
        <v>186</v>
      </c>
      <c r="C58" s="56" t="s">
        <v>114</v>
      </c>
      <c r="D58" s="52" t="s">
        <v>92</v>
      </c>
      <c r="E58" s="66">
        <v>2</v>
      </c>
      <c r="F58" s="20"/>
      <c r="G58" s="61">
        <v>60</v>
      </c>
      <c r="H58" s="61">
        <v>240</v>
      </c>
    </row>
    <row r="59" spans="1:8" ht="15" x14ac:dyDescent="0.2">
      <c r="A59" s="57" t="s">
        <v>165</v>
      </c>
      <c r="B59" s="54" t="s">
        <v>165</v>
      </c>
      <c r="C59" s="57" t="s">
        <v>133</v>
      </c>
      <c r="D59" s="58" t="s">
        <v>94</v>
      </c>
      <c r="E59" s="66">
        <v>4</v>
      </c>
      <c r="F59" s="20"/>
      <c r="G59" s="61">
        <v>60</v>
      </c>
      <c r="H59" s="61">
        <v>240</v>
      </c>
    </row>
    <row r="60" spans="1:8" ht="15" x14ac:dyDescent="0.2">
      <c r="A60" s="55" t="s">
        <v>166</v>
      </c>
      <c r="B60" s="54" t="s">
        <v>166</v>
      </c>
      <c r="C60" s="55" t="s">
        <v>193</v>
      </c>
      <c r="D60" s="65" t="s">
        <v>96</v>
      </c>
      <c r="E60" s="59">
        <v>4</v>
      </c>
      <c r="F60" s="20"/>
      <c r="G60" s="61">
        <v>60</v>
      </c>
      <c r="H60" s="61">
        <v>240</v>
      </c>
    </row>
    <row r="61" spans="1:8" ht="15" x14ac:dyDescent="0.2">
      <c r="A61" s="55" t="s">
        <v>167</v>
      </c>
      <c r="B61" s="54" t="s">
        <v>167</v>
      </c>
      <c r="C61" s="55" t="s">
        <v>170</v>
      </c>
      <c r="D61" s="65" t="s">
        <v>98</v>
      </c>
      <c r="E61" s="59">
        <v>4</v>
      </c>
      <c r="F61" s="20"/>
      <c r="G61" s="61">
        <v>60</v>
      </c>
      <c r="H61" s="61">
        <v>240</v>
      </c>
    </row>
    <row r="62" spans="1:8" ht="15" x14ac:dyDescent="0.2">
      <c r="A62" s="57" t="s">
        <v>168</v>
      </c>
      <c r="B62" s="54" t="s">
        <v>168</v>
      </c>
      <c r="C62" s="56" t="s">
        <v>144</v>
      </c>
      <c r="D62" s="52" t="s">
        <v>100</v>
      </c>
      <c r="E62" s="66">
        <v>4</v>
      </c>
      <c r="F62" s="20"/>
      <c r="G62" s="61">
        <v>60</v>
      </c>
      <c r="H62" s="61">
        <v>240</v>
      </c>
    </row>
    <row r="63" spans="1:8" ht="15" x14ac:dyDescent="0.2">
      <c r="A63" s="116" t="s">
        <v>169</v>
      </c>
      <c r="B63" s="54" t="s">
        <v>169</v>
      </c>
      <c r="C63" s="57">
        <v>2100004174</v>
      </c>
      <c r="D63" s="58" t="s">
        <v>102</v>
      </c>
      <c r="E63" s="66">
        <v>3</v>
      </c>
      <c r="F63" s="20"/>
      <c r="G63" s="61">
        <v>60</v>
      </c>
      <c r="H63" s="61">
        <v>240</v>
      </c>
    </row>
    <row r="64" spans="1:8" ht="15" x14ac:dyDescent="0.2">
      <c r="A64" s="116" t="s">
        <v>169</v>
      </c>
      <c r="B64" s="122"/>
      <c r="C64" s="123" t="s">
        <v>194</v>
      </c>
      <c r="D64" s="58" t="s">
        <v>102</v>
      </c>
      <c r="E64" s="66">
        <v>1</v>
      </c>
      <c r="F64" s="20"/>
      <c r="G64" s="61">
        <v>60</v>
      </c>
      <c r="H64" s="61">
        <v>240</v>
      </c>
    </row>
    <row r="65" spans="1:8" ht="15.75" x14ac:dyDescent="0.25">
      <c r="A65" s="56"/>
      <c r="B65" s="121"/>
      <c r="C65" s="102"/>
      <c r="D65" s="103"/>
      <c r="E65" s="67">
        <f>SUM(E54:E64)</f>
        <v>32</v>
      </c>
      <c r="F65" s="20"/>
      <c r="G65" s="51"/>
      <c r="H65" s="61"/>
    </row>
    <row r="66" spans="1:8" ht="18" x14ac:dyDescent="0.25">
      <c r="A66" s="117"/>
      <c r="B66" s="117"/>
      <c r="C66" s="33"/>
      <c r="D66" s="33"/>
      <c r="E66" s="31"/>
      <c r="G66" s="137" t="s">
        <v>19</v>
      </c>
      <c r="H66" s="138">
        <f>SUM(H15:H63)</f>
        <v>19499.680000000004</v>
      </c>
    </row>
    <row r="67" spans="1:8" ht="18" x14ac:dyDescent="0.25">
      <c r="A67" s="91"/>
      <c r="B67" s="91"/>
      <c r="C67" s="62"/>
      <c r="D67" s="63"/>
      <c r="E67" s="28"/>
      <c r="G67" s="136" t="s">
        <v>198</v>
      </c>
      <c r="H67" s="139">
        <f>+H66*0.15</f>
        <v>2924.9520000000007</v>
      </c>
    </row>
    <row r="68" spans="1:8" ht="18" x14ac:dyDescent="0.25">
      <c r="A68" s="91"/>
      <c r="B68" s="91"/>
      <c r="C68" s="62"/>
      <c r="D68" s="63"/>
      <c r="E68" s="28"/>
      <c r="G68" s="136" t="s">
        <v>20</v>
      </c>
      <c r="H68" s="139">
        <f>+H66+H67</f>
        <v>22424.632000000005</v>
      </c>
    </row>
    <row r="69" spans="1:8" ht="18" x14ac:dyDescent="0.25">
      <c r="A69" s="92"/>
      <c r="B69" s="92"/>
      <c r="C69" s="46"/>
      <c r="D69" s="46" t="s">
        <v>80</v>
      </c>
      <c r="E69" s="28"/>
      <c r="G69" s="6"/>
      <c r="H69" s="6"/>
    </row>
    <row r="70" spans="1:8" ht="18" x14ac:dyDescent="0.25">
      <c r="A70" s="92"/>
      <c r="B70" s="92"/>
      <c r="C70" s="42" t="s">
        <v>18</v>
      </c>
      <c r="D70" s="43" t="s">
        <v>55</v>
      </c>
      <c r="E70" s="36"/>
      <c r="F70" s="21"/>
      <c r="G70" s="6"/>
      <c r="H70" s="6"/>
    </row>
    <row r="71" spans="1:8" ht="18" x14ac:dyDescent="0.25">
      <c r="A71" s="93"/>
      <c r="B71" s="93"/>
      <c r="C71" s="20"/>
      <c r="D71" s="43" t="s">
        <v>30</v>
      </c>
      <c r="E71" s="31"/>
      <c r="F71" s="22"/>
      <c r="G71" s="6"/>
      <c r="H71" s="6"/>
    </row>
    <row r="72" spans="1:8" ht="18" x14ac:dyDescent="0.25">
      <c r="A72" s="93"/>
      <c r="B72" s="93"/>
      <c r="C72" s="47">
        <v>3</v>
      </c>
      <c r="D72" s="48" t="s">
        <v>84</v>
      </c>
      <c r="E72" s="31"/>
      <c r="F72" s="22"/>
      <c r="G72" s="6"/>
      <c r="H72" s="6"/>
    </row>
    <row r="73" spans="1:8" ht="18" x14ac:dyDescent="0.25">
      <c r="A73" s="93"/>
      <c r="B73" s="93"/>
      <c r="C73" s="47">
        <v>1</v>
      </c>
      <c r="D73" s="44" t="s">
        <v>83</v>
      </c>
      <c r="E73" s="31"/>
      <c r="F73" s="23"/>
      <c r="G73" s="6"/>
      <c r="H73" s="6"/>
    </row>
    <row r="74" spans="1:8" ht="18" x14ac:dyDescent="0.25">
      <c r="A74" s="93"/>
      <c r="B74" s="93"/>
      <c r="C74" s="47">
        <v>1</v>
      </c>
      <c r="D74" s="48" t="s">
        <v>56</v>
      </c>
      <c r="E74" s="31"/>
      <c r="F74" s="23"/>
      <c r="G74" s="6"/>
      <c r="H74" s="6"/>
    </row>
    <row r="75" spans="1:8" ht="18" x14ac:dyDescent="0.25">
      <c r="A75" s="93"/>
      <c r="B75" s="93"/>
      <c r="C75" s="47">
        <v>2</v>
      </c>
      <c r="D75" s="48" t="s">
        <v>57</v>
      </c>
      <c r="E75" s="31"/>
      <c r="F75" s="24"/>
      <c r="G75" s="6"/>
      <c r="H75" s="6"/>
    </row>
    <row r="76" spans="1:8" ht="18" x14ac:dyDescent="0.25">
      <c r="A76" s="93"/>
      <c r="B76" s="93"/>
      <c r="C76" s="47">
        <v>1</v>
      </c>
      <c r="D76" s="48" t="s">
        <v>58</v>
      </c>
      <c r="E76" s="31"/>
      <c r="F76" s="24"/>
      <c r="G76" s="6"/>
      <c r="H76" s="6"/>
    </row>
    <row r="77" spans="1:8" ht="18" x14ac:dyDescent="0.25">
      <c r="A77" s="93"/>
      <c r="B77" s="93"/>
      <c r="C77" s="47">
        <v>1</v>
      </c>
      <c r="D77" s="48" t="s">
        <v>81</v>
      </c>
      <c r="E77" s="31"/>
      <c r="F77" s="24"/>
      <c r="G77" s="6"/>
      <c r="H77" s="6"/>
    </row>
    <row r="78" spans="1:8" ht="18" x14ac:dyDescent="0.25">
      <c r="A78" s="93"/>
      <c r="B78" s="93"/>
      <c r="C78" s="47">
        <v>1</v>
      </c>
      <c r="D78" s="48" t="s">
        <v>59</v>
      </c>
      <c r="E78" s="31"/>
      <c r="F78" s="24"/>
      <c r="G78" s="6"/>
      <c r="H78" s="6"/>
    </row>
    <row r="79" spans="1:8" ht="18" x14ac:dyDescent="0.25">
      <c r="A79" s="93"/>
      <c r="B79" s="93"/>
      <c r="C79" s="47">
        <v>1</v>
      </c>
      <c r="D79" s="48" t="s">
        <v>60</v>
      </c>
      <c r="E79" s="31"/>
      <c r="F79" s="24"/>
      <c r="G79" s="6"/>
      <c r="H79" s="6"/>
    </row>
    <row r="80" spans="1:8" ht="30.75" x14ac:dyDescent="0.25">
      <c r="A80" s="93"/>
      <c r="B80" s="93"/>
      <c r="C80" s="47">
        <v>1</v>
      </c>
      <c r="D80" s="48" t="s">
        <v>104</v>
      </c>
      <c r="E80" s="31"/>
      <c r="F80" s="24"/>
      <c r="G80" s="6"/>
      <c r="H80" s="6"/>
    </row>
    <row r="81" spans="1:8" ht="18" x14ac:dyDescent="0.25">
      <c r="A81" s="93"/>
      <c r="B81" s="93"/>
      <c r="C81" s="47">
        <v>1</v>
      </c>
      <c r="D81" s="44" t="s">
        <v>106</v>
      </c>
      <c r="E81" s="31"/>
      <c r="F81" s="24"/>
      <c r="G81" s="6"/>
      <c r="H81" s="6"/>
    </row>
    <row r="82" spans="1:8" ht="18" x14ac:dyDescent="0.25">
      <c r="A82" s="93"/>
      <c r="B82" s="93"/>
      <c r="C82" s="47">
        <v>3</v>
      </c>
      <c r="D82" s="44" t="s">
        <v>107</v>
      </c>
      <c r="E82" s="31"/>
      <c r="F82" s="24"/>
      <c r="G82" s="6"/>
      <c r="H82" s="6"/>
    </row>
    <row r="83" spans="1:8" ht="18" x14ac:dyDescent="0.25">
      <c r="A83" s="93"/>
      <c r="B83" s="93"/>
      <c r="C83" s="47">
        <v>1</v>
      </c>
      <c r="D83" s="44" t="s">
        <v>109</v>
      </c>
      <c r="E83" s="31"/>
      <c r="F83" s="24"/>
      <c r="G83" s="6"/>
      <c r="H83" s="6"/>
    </row>
    <row r="84" spans="1:8" ht="18" x14ac:dyDescent="0.25">
      <c r="A84" s="93"/>
      <c r="B84" s="93"/>
      <c r="C84" s="47">
        <v>1</v>
      </c>
      <c r="D84" s="44" t="s">
        <v>108</v>
      </c>
      <c r="E84" s="31"/>
      <c r="F84" s="24"/>
      <c r="G84" s="6"/>
      <c r="H84" s="6"/>
    </row>
    <row r="85" spans="1:8" ht="18" x14ac:dyDescent="0.25">
      <c r="A85" s="93"/>
      <c r="B85" s="93"/>
      <c r="C85" s="47">
        <v>1</v>
      </c>
      <c r="D85" s="44" t="s">
        <v>110</v>
      </c>
      <c r="E85" s="31"/>
      <c r="F85" s="24"/>
      <c r="G85" s="6"/>
      <c r="H85" s="6"/>
    </row>
    <row r="86" spans="1:8" ht="18" x14ac:dyDescent="0.25">
      <c r="A86" s="93"/>
      <c r="B86" s="93"/>
      <c r="C86" s="47">
        <v>1</v>
      </c>
      <c r="D86" s="44" t="s">
        <v>61</v>
      </c>
      <c r="E86" s="31"/>
      <c r="F86" s="24"/>
      <c r="G86" s="6"/>
      <c r="H86" s="6"/>
    </row>
    <row r="87" spans="1:8" ht="18" x14ac:dyDescent="0.25">
      <c r="A87" s="93"/>
      <c r="B87" s="93"/>
      <c r="C87" s="47">
        <v>1</v>
      </c>
      <c r="D87" s="44" t="s">
        <v>105</v>
      </c>
      <c r="E87" s="31"/>
      <c r="F87" s="24"/>
      <c r="G87" s="6"/>
      <c r="H87" s="6"/>
    </row>
    <row r="88" spans="1:8" ht="18" x14ac:dyDescent="0.25">
      <c r="A88" s="93"/>
      <c r="B88" s="93"/>
      <c r="C88" s="47">
        <v>1</v>
      </c>
      <c r="D88" s="44" t="s">
        <v>82</v>
      </c>
      <c r="E88" s="31"/>
      <c r="F88" s="24"/>
      <c r="G88" s="6"/>
      <c r="H88" s="6"/>
    </row>
    <row r="89" spans="1:8" ht="18" x14ac:dyDescent="0.25">
      <c r="A89" s="93"/>
      <c r="B89" s="93"/>
      <c r="C89" s="47">
        <v>1</v>
      </c>
      <c r="D89" s="44" t="s">
        <v>85</v>
      </c>
      <c r="E89" s="31"/>
      <c r="F89" s="24"/>
      <c r="G89" s="6"/>
      <c r="H89" s="6"/>
    </row>
    <row r="90" spans="1:8" ht="18" x14ac:dyDescent="0.25">
      <c r="A90" s="93"/>
      <c r="B90" s="93"/>
      <c r="C90" s="41">
        <v>1</v>
      </c>
      <c r="D90" s="20" t="s">
        <v>62</v>
      </c>
      <c r="E90" s="31"/>
      <c r="F90" s="24"/>
      <c r="G90" s="6"/>
      <c r="H90" s="6"/>
    </row>
    <row r="91" spans="1:8" ht="18" x14ac:dyDescent="0.25">
      <c r="A91" s="94"/>
      <c r="B91" s="94"/>
      <c r="C91" s="42">
        <f>SUM(C72:C90)</f>
        <v>24</v>
      </c>
      <c r="D91" s="44"/>
      <c r="E91" s="31"/>
      <c r="F91" s="24"/>
      <c r="G91" s="6"/>
      <c r="H91" s="6"/>
    </row>
    <row r="92" spans="1:8" ht="18" x14ac:dyDescent="0.25">
      <c r="A92" s="94"/>
      <c r="B92" s="94"/>
      <c r="C92" s="41"/>
      <c r="D92" s="42" t="s">
        <v>63</v>
      </c>
      <c r="E92" s="28"/>
      <c r="F92" s="24"/>
      <c r="G92" s="6"/>
      <c r="H92" s="6"/>
    </row>
    <row r="93" spans="1:8" ht="18" x14ac:dyDescent="0.25">
      <c r="A93" s="94"/>
      <c r="B93" s="94"/>
      <c r="C93" s="41">
        <v>1</v>
      </c>
      <c r="D93" s="44" t="s">
        <v>64</v>
      </c>
      <c r="E93" s="28"/>
      <c r="F93" s="22"/>
      <c r="G93" s="6"/>
      <c r="H93" s="6"/>
    </row>
    <row r="94" spans="1:8" ht="18" x14ac:dyDescent="0.25">
      <c r="A94" s="92"/>
      <c r="B94" s="92"/>
      <c r="C94" s="41">
        <v>1</v>
      </c>
      <c r="D94" s="44" t="s">
        <v>65</v>
      </c>
      <c r="E94" s="28"/>
      <c r="F94" s="23"/>
      <c r="G94" s="6"/>
      <c r="H94" s="6"/>
    </row>
    <row r="95" spans="1:8" ht="18" x14ac:dyDescent="0.25">
      <c r="A95" s="92"/>
      <c r="B95" s="92"/>
      <c r="C95" s="41">
        <v>1</v>
      </c>
      <c r="D95" s="44" t="s">
        <v>66</v>
      </c>
      <c r="E95" s="28"/>
      <c r="F95" s="24"/>
      <c r="G95" s="6"/>
      <c r="H95" s="6"/>
    </row>
    <row r="96" spans="1:8" ht="18" x14ac:dyDescent="0.25">
      <c r="A96" s="93"/>
      <c r="B96" s="93"/>
      <c r="C96" s="41">
        <v>1</v>
      </c>
      <c r="D96" s="44" t="s">
        <v>67</v>
      </c>
      <c r="E96" s="28"/>
      <c r="F96" s="24"/>
      <c r="G96" s="6"/>
      <c r="H96" s="6"/>
    </row>
    <row r="97" spans="1:8" ht="18" x14ac:dyDescent="0.25">
      <c r="A97" s="93"/>
      <c r="B97" s="93"/>
      <c r="C97" s="41">
        <v>1</v>
      </c>
      <c r="D97" s="44" t="s">
        <v>72</v>
      </c>
      <c r="E97" s="28"/>
      <c r="F97" s="24"/>
      <c r="G97" s="6"/>
      <c r="H97" s="6"/>
    </row>
    <row r="98" spans="1:8" ht="18" x14ac:dyDescent="0.25">
      <c r="A98" s="93"/>
      <c r="B98" s="93"/>
      <c r="C98" s="41">
        <v>1</v>
      </c>
      <c r="D98" s="44" t="s">
        <v>68</v>
      </c>
      <c r="E98" s="28"/>
      <c r="F98" s="24"/>
      <c r="G98" s="6"/>
      <c r="H98" s="6"/>
    </row>
    <row r="99" spans="1:8" ht="18" x14ac:dyDescent="0.25">
      <c r="A99" s="93"/>
      <c r="B99" s="93"/>
      <c r="C99" s="41">
        <v>1</v>
      </c>
      <c r="D99" s="44" t="s">
        <v>111</v>
      </c>
      <c r="E99" s="28"/>
      <c r="F99" s="23"/>
      <c r="G99" s="6"/>
      <c r="H99" s="6"/>
    </row>
    <row r="100" spans="1:8" ht="18" x14ac:dyDescent="0.25">
      <c r="A100" s="93"/>
      <c r="B100" s="93"/>
      <c r="C100" s="41">
        <v>1</v>
      </c>
      <c r="D100" s="44" t="s">
        <v>69</v>
      </c>
      <c r="E100" s="28"/>
      <c r="G100" s="6"/>
      <c r="H100" s="6"/>
    </row>
    <row r="101" spans="1:8" ht="18" x14ac:dyDescent="0.25">
      <c r="A101" s="93"/>
      <c r="B101" s="93"/>
      <c r="C101" s="41">
        <v>1</v>
      </c>
      <c r="D101" s="44" t="s">
        <v>70</v>
      </c>
      <c r="E101" s="28"/>
      <c r="G101" s="6"/>
      <c r="H101" s="6"/>
    </row>
    <row r="102" spans="1:8" ht="18" x14ac:dyDescent="0.25">
      <c r="A102" s="93"/>
      <c r="B102" s="93"/>
      <c r="C102" s="41">
        <v>1</v>
      </c>
      <c r="D102" s="44" t="s">
        <v>71</v>
      </c>
      <c r="E102" s="28"/>
      <c r="G102" s="6"/>
      <c r="H102" s="6"/>
    </row>
    <row r="103" spans="1:8" ht="18" x14ac:dyDescent="0.25">
      <c r="A103" s="93"/>
      <c r="B103" s="93"/>
      <c r="C103" s="41">
        <v>2</v>
      </c>
      <c r="D103" s="44" t="s">
        <v>87</v>
      </c>
      <c r="E103" s="28"/>
      <c r="G103" s="6"/>
      <c r="H103" s="6"/>
    </row>
    <row r="104" spans="1:8" ht="18" x14ac:dyDescent="0.25">
      <c r="A104" s="93"/>
      <c r="B104" s="93"/>
      <c r="C104" s="41">
        <v>1</v>
      </c>
      <c r="D104" s="44" t="s">
        <v>73</v>
      </c>
      <c r="E104" s="28"/>
      <c r="G104" s="6"/>
      <c r="H104" s="6"/>
    </row>
    <row r="105" spans="1:8" ht="18" x14ac:dyDescent="0.25">
      <c r="A105" s="93"/>
      <c r="B105" s="93"/>
      <c r="C105" s="41">
        <v>1</v>
      </c>
      <c r="D105" s="44" t="s">
        <v>74</v>
      </c>
      <c r="E105" s="28"/>
      <c r="G105" s="6"/>
      <c r="H105" s="6"/>
    </row>
    <row r="106" spans="1:8" ht="18" x14ac:dyDescent="0.25">
      <c r="A106" s="93"/>
      <c r="B106" s="93"/>
      <c r="C106" s="41">
        <v>1</v>
      </c>
      <c r="D106" s="44" t="s">
        <v>75</v>
      </c>
      <c r="E106" s="28"/>
      <c r="G106" s="6"/>
      <c r="H106" s="6"/>
    </row>
    <row r="107" spans="1:8" ht="18" x14ac:dyDescent="0.25">
      <c r="A107" s="93"/>
      <c r="B107" s="93"/>
      <c r="C107" s="41">
        <v>2</v>
      </c>
      <c r="D107" s="44" t="s">
        <v>112</v>
      </c>
      <c r="E107" s="28"/>
      <c r="G107" s="6"/>
      <c r="H107" s="6"/>
    </row>
    <row r="108" spans="1:8" ht="18" x14ac:dyDescent="0.25">
      <c r="A108" s="93"/>
      <c r="B108" s="93"/>
      <c r="C108" s="41">
        <v>4</v>
      </c>
      <c r="D108" s="44" t="s">
        <v>76</v>
      </c>
      <c r="E108" s="28"/>
      <c r="G108" s="6"/>
      <c r="H108" s="6"/>
    </row>
    <row r="109" spans="1:8" ht="18" x14ac:dyDescent="0.25">
      <c r="A109" s="93"/>
      <c r="B109" s="93"/>
      <c r="C109" s="41">
        <v>5</v>
      </c>
      <c r="D109" s="44" t="s">
        <v>77</v>
      </c>
      <c r="E109" s="28"/>
      <c r="G109" s="6"/>
      <c r="H109" s="6"/>
    </row>
    <row r="110" spans="1:8" ht="18" x14ac:dyDescent="0.25">
      <c r="A110" s="93"/>
      <c r="B110" s="93"/>
      <c r="C110" s="41">
        <v>1</v>
      </c>
      <c r="D110" s="44" t="s">
        <v>113</v>
      </c>
      <c r="E110" s="28"/>
      <c r="F110" s="23"/>
      <c r="G110" s="6"/>
      <c r="H110" s="6"/>
    </row>
    <row r="111" spans="1:8" ht="15" customHeight="1" x14ac:dyDescent="0.25">
      <c r="A111" s="93"/>
      <c r="B111" s="93"/>
      <c r="C111" s="41">
        <v>1</v>
      </c>
      <c r="D111" s="44" t="s">
        <v>78</v>
      </c>
      <c r="E111" s="28"/>
      <c r="F111" s="23"/>
      <c r="G111" s="6"/>
      <c r="H111" s="6"/>
    </row>
    <row r="112" spans="1:8" ht="18" x14ac:dyDescent="0.25">
      <c r="A112" s="93"/>
      <c r="B112" s="93"/>
      <c r="C112" s="41">
        <v>2</v>
      </c>
      <c r="D112" s="44" t="s">
        <v>79</v>
      </c>
      <c r="E112" s="28"/>
      <c r="F112" s="23"/>
      <c r="G112" s="6"/>
      <c r="H112" s="6"/>
    </row>
    <row r="113" spans="1:8" ht="15" customHeight="1" x14ac:dyDescent="0.25">
      <c r="A113" s="93"/>
      <c r="B113" s="93"/>
      <c r="C113" s="42">
        <f>SUM(C93:C112)</f>
        <v>30</v>
      </c>
      <c r="D113" s="44"/>
      <c r="E113" s="28"/>
      <c r="F113" s="23"/>
      <c r="G113" s="6"/>
      <c r="H113" s="6"/>
    </row>
    <row r="114" spans="1:8" ht="18" x14ac:dyDescent="0.25">
      <c r="A114" s="94"/>
      <c r="B114" s="94"/>
      <c r="E114" s="28"/>
      <c r="F114" s="23"/>
      <c r="G114" s="6"/>
      <c r="H114" s="6"/>
    </row>
    <row r="115" spans="1:8" ht="18" x14ac:dyDescent="0.25">
      <c r="A115" s="94"/>
      <c r="B115" s="94"/>
      <c r="C115" s="49">
        <v>1</v>
      </c>
      <c r="D115" s="50" t="s">
        <v>31</v>
      </c>
      <c r="E115" s="28"/>
      <c r="F115" s="23"/>
      <c r="G115" s="6"/>
      <c r="H115" s="6"/>
    </row>
    <row r="116" spans="1:8" ht="18" x14ac:dyDescent="0.25">
      <c r="A116" s="94"/>
      <c r="B116" s="94"/>
      <c r="C116" s="49">
        <v>4</v>
      </c>
      <c r="D116" s="50" t="s">
        <v>86</v>
      </c>
      <c r="E116" s="28"/>
      <c r="F116" s="23"/>
      <c r="G116" s="6"/>
      <c r="H116" s="6"/>
    </row>
    <row r="117" spans="1:8" ht="18" x14ac:dyDescent="0.25">
      <c r="A117" s="94"/>
      <c r="B117" s="94"/>
      <c r="C117" s="49">
        <v>1</v>
      </c>
      <c r="D117" s="50" t="s">
        <v>32</v>
      </c>
      <c r="E117" s="28"/>
      <c r="F117" s="23"/>
      <c r="G117" s="6"/>
      <c r="H117" s="6"/>
    </row>
    <row r="118" spans="1:8" ht="18" x14ac:dyDescent="0.25">
      <c r="A118" s="94"/>
      <c r="B118" s="94"/>
      <c r="C118" s="49">
        <v>1</v>
      </c>
      <c r="D118" s="50" t="s">
        <v>33</v>
      </c>
      <c r="E118" s="28"/>
      <c r="F118" s="23"/>
      <c r="G118" s="6"/>
      <c r="H118" s="6"/>
    </row>
    <row r="119" spans="1:8" ht="18" x14ac:dyDescent="0.25">
      <c r="A119" s="94"/>
      <c r="B119" s="94"/>
      <c r="C119" s="49">
        <v>1</v>
      </c>
      <c r="D119" s="50" t="s">
        <v>34</v>
      </c>
      <c r="E119" s="28"/>
      <c r="F119" s="23"/>
      <c r="G119" s="6"/>
      <c r="H119" s="6"/>
    </row>
    <row r="120" spans="1:8" ht="18" x14ac:dyDescent="0.25">
      <c r="A120" s="94"/>
      <c r="B120" s="94"/>
      <c r="C120" s="49">
        <v>1</v>
      </c>
      <c r="D120" s="50" t="s">
        <v>35</v>
      </c>
      <c r="E120" s="28"/>
      <c r="F120" s="23"/>
      <c r="G120" s="6"/>
      <c r="H120" s="6"/>
    </row>
    <row r="121" spans="1:8" ht="20.100000000000001" customHeight="1" x14ac:dyDescent="0.25">
      <c r="A121" s="94"/>
      <c r="B121" s="94"/>
      <c r="C121" s="42">
        <f>SUM(C115:C120)</f>
        <v>9</v>
      </c>
      <c r="D121" s="20"/>
      <c r="E121" s="28"/>
      <c r="F121" s="23"/>
      <c r="G121" s="6"/>
      <c r="H121" s="6"/>
    </row>
    <row r="122" spans="1:8" ht="20.100000000000001" customHeight="1" x14ac:dyDescent="0.25">
      <c r="A122" s="94"/>
      <c r="B122" s="94"/>
      <c r="C122" s="22"/>
      <c r="E122" s="28"/>
      <c r="F122" s="23"/>
      <c r="G122" s="6"/>
      <c r="H122" s="6"/>
    </row>
    <row r="123" spans="1:8" ht="20.100000000000001" customHeight="1" x14ac:dyDescent="0.25">
      <c r="A123" s="94"/>
      <c r="B123" s="94"/>
      <c r="C123" s="36" t="s">
        <v>137</v>
      </c>
      <c r="D123" s="98" t="s">
        <v>138</v>
      </c>
      <c r="E123" s="28"/>
      <c r="F123" s="23"/>
      <c r="G123" s="6"/>
      <c r="H123" s="6"/>
    </row>
    <row r="124" spans="1:8" ht="20.100000000000001" customHeight="1" x14ac:dyDescent="0.25">
      <c r="A124" s="94"/>
      <c r="B124" s="94"/>
      <c r="C124" s="99"/>
      <c r="D124" s="98" t="s">
        <v>139</v>
      </c>
      <c r="E124" s="28"/>
      <c r="F124" s="23"/>
      <c r="G124" s="6"/>
      <c r="H124" s="6"/>
    </row>
    <row r="125" spans="1:8" ht="20.100000000000001" customHeight="1" x14ac:dyDescent="0.25">
      <c r="A125" s="94"/>
      <c r="B125" s="94"/>
      <c r="C125" s="99"/>
      <c r="D125" s="98" t="s">
        <v>140</v>
      </c>
      <c r="E125" s="28"/>
      <c r="F125" s="23"/>
      <c r="G125" s="6"/>
      <c r="H125" s="6"/>
    </row>
    <row r="126" spans="1:8" ht="20.100000000000001" customHeight="1" x14ac:dyDescent="0.25">
      <c r="A126" s="94"/>
      <c r="B126" s="94"/>
      <c r="C126" s="99"/>
      <c r="D126" s="98" t="s">
        <v>135</v>
      </c>
      <c r="E126" s="28"/>
      <c r="F126" s="23"/>
      <c r="G126" s="6"/>
      <c r="H126" s="6"/>
    </row>
    <row r="127" spans="1:8" ht="20.100000000000001" customHeight="1" x14ac:dyDescent="0.25">
      <c r="A127" s="94"/>
      <c r="B127" s="94"/>
      <c r="C127" s="99"/>
      <c r="D127" s="98" t="s">
        <v>136</v>
      </c>
      <c r="E127" s="28"/>
      <c r="F127" s="23"/>
      <c r="G127" s="6"/>
      <c r="H127" s="6"/>
    </row>
    <row r="128" spans="1:8" ht="20.100000000000001" customHeight="1" x14ac:dyDescent="0.25">
      <c r="A128" s="94"/>
      <c r="B128" s="94"/>
      <c r="C128" s="99"/>
      <c r="D128" s="98"/>
      <c r="E128" s="28"/>
      <c r="F128" s="23"/>
      <c r="G128" s="6"/>
      <c r="H128" s="6"/>
    </row>
    <row r="129" spans="1:8" ht="20.100000000000001" customHeight="1" x14ac:dyDescent="0.25">
      <c r="A129" s="94"/>
      <c r="B129" s="94"/>
      <c r="C129" s="100" t="s">
        <v>123</v>
      </c>
      <c r="D129" s="101" t="s">
        <v>141</v>
      </c>
      <c r="E129" s="28"/>
      <c r="F129" s="23"/>
      <c r="G129" s="6"/>
      <c r="H129" s="6"/>
    </row>
    <row r="130" spans="1:8" ht="20.100000000000001" customHeight="1" x14ac:dyDescent="0.25">
      <c r="A130" s="94"/>
      <c r="B130" s="94"/>
      <c r="C130" s="100"/>
      <c r="D130" s="101" t="s">
        <v>142</v>
      </c>
      <c r="E130" s="28"/>
      <c r="F130" s="23"/>
      <c r="G130" s="6"/>
      <c r="H130" s="6"/>
    </row>
    <row r="131" spans="1:8" ht="20.100000000000001" customHeight="1" x14ac:dyDescent="0.25">
      <c r="A131" s="94"/>
      <c r="B131" s="94"/>
      <c r="C131" s="100"/>
      <c r="D131" s="101" t="s">
        <v>143</v>
      </c>
      <c r="E131" s="28"/>
      <c r="F131" s="23"/>
      <c r="G131" s="6"/>
      <c r="H131" s="6"/>
    </row>
    <row r="132" spans="1:8" ht="20.100000000000001" customHeight="1" x14ac:dyDescent="0.25">
      <c r="A132" s="94"/>
      <c r="B132" s="94"/>
      <c r="C132" s="22"/>
      <c r="E132" s="28"/>
      <c r="F132" s="23"/>
      <c r="G132" s="6"/>
      <c r="H132" s="6"/>
    </row>
    <row r="133" spans="1:8" ht="20.100000000000001" customHeight="1" x14ac:dyDescent="0.25">
      <c r="A133" s="94"/>
      <c r="B133" s="94"/>
      <c r="C133" s="22"/>
      <c r="E133" s="28"/>
      <c r="F133" s="23"/>
      <c r="G133" s="6"/>
      <c r="H133" s="6"/>
    </row>
    <row r="134" spans="1:8" ht="18" x14ac:dyDescent="0.25">
      <c r="A134" s="94"/>
      <c r="B134" s="94"/>
      <c r="C134" s="35"/>
      <c r="D134" s="35"/>
      <c r="E134" s="28"/>
      <c r="F134" s="23"/>
      <c r="G134" s="6"/>
      <c r="H134" s="6"/>
    </row>
    <row r="135" spans="1:8" ht="20.100000000000001" customHeight="1" x14ac:dyDescent="0.25">
      <c r="A135" s="94"/>
      <c r="B135" s="94"/>
      <c r="C135" s="35"/>
      <c r="D135" s="35"/>
      <c r="E135" s="33"/>
      <c r="F135" s="23"/>
      <c r="G135" s="6"/>
      <c r="H135" s="6"/>
    </row>
    <row r="136" spans="1:8" ht="18" x14ac:dyDescent="0.25">
      <c r="A136" s="94"/>
      <c r="B136" s="94"/>
      <c r="C136" s="35"/>
      <c r="D136" s="35"/>
      <c r="E136" s="33"/>
      <c r="F136" s="23"/>
      <c r="G136" s="6"/>
      <c r="H136" s="6"/>
    </row>
    <row r="137" spans="1:8" ht="20.100000000000001" customHeight="1" x14ac:dyDescent="0.25">
      <c r="A137" s="93"/>
      <c r="B137" s="93"/>
      <c r="C137" s="37"/>
      <c r="D137" s="38"/>
      <c r="E137" s="35"/>
    </row>
    <row r="138" spans="1:8" ht="20.100000000000001" customHeight="1" x14ac:dyDescent="0.25">
      <c r="A138" s="93"/>
      <c r="B138" s="93"/>
      <c r="C138" s="39"/>
      <c r="D138" s="33"/>
      <c r="E138" s="34"/>
    </row>
    <row r="139" spans="1:8" ht="20.100000000000001" customHeight="1" thickBot="1" x14ac:dyDescent="0.3">
      <c r="C139" s="32" t="s">
        <v>130</v>
      </c>
      <c r="D139" s="40"/>
      <c r="E139" s="35"/>
    </row>
    <row r="140" spans="1:8" s="26" customFormat="1" ht="18" x14ac:dyDescent="0.25">
      <c r="A140" s="96"/>
      <c r="B140" s="96"/>
      <c r="C140" s="32"/>
      <c r="D140" s="35"/>
      <c r="E140" s="35"/>
    </row>
    <row r="141" spans="1:8" s="26" customFormat="1" ht="18" x14ac:dyDescent="0.25">
      <c r="A141" s="96"/>
      <c r="B141" s="96"/>
      <c r="C141" s="31"/>
      <c r="D141" s="33"/>
      <c r="E141" s="34"/>
    </row>
    <row r="142" spans="1:8" s="26" customFormat="1" ht="18" x14ac:dyDescent="0.25">
      <c r="A142" s="96"/>
      <c r="B142" s="96"/>
      <c r="C142" s="35"/>
      <c r="D142" s="35"/>
      <c r="E142" s="35"/>
    </row>
    <row r="143" spans="1:8" s="26" customFormat="1" ht="18.75" thickBot="1" x14ac:dyDescent="0.3">
      <c r="A143" s="96"/>
      <c r="B143" s="96"/>
      <c r="C143" s="35" t="s">
        <v>131</v>
      </c>
      <c r="D143" s="45"/>
      <c r="E143" s="35"/>
    </row>
    <row r="144" spans="1:8" s="26" customFormat="1" ht="18" x14ac:dyDescent="0.25">
      <c r="A144" s="96"/>
      <c r="B144" s="96"/>
      <c r="C144" s="35"/>
      <c r="D144" s="31"/>
      <c r="E144" s="35"/>
    </row>
    <row r="145" spans="1:5" s="26" customFormat="1" ht="18" x14ac:dyDescent="0.25">
      <c r="A145" s="96"/>
      <c r="B145" s="96"/>
      <c r="C145" s="35"/>
      <c r="D145" s="31"/>
      <c r="E145" s="35"/>
    </row>
    <row r="146" spans="1:5" s="26" customFormat="1" ht="18" x14ac:dyDescent="0.25">
      <c r="A146" s="96"/>
      <c r="B146" s="96"/>
      <c r="C146" s="35"/>
      <c r="D146" s="31"/>
      <c r="E146" s="35"/>
    </row>
    <row r="147" spans="1:5" s="26" customFormat="1" ht="18" x14ac:dyDescent="0.25">
      <c r="A147" s="96"/>
      <c r="B147" s="96"/>
      <c r="C147" s="35"/>
      <c r="D147" s="31"/>
      <c r="E147" s="35"/>
    </row>
    <row r="148" spans="1:5" s="26" customFormat="1" ht="18" x14ac:dyDescent="0.25">
      <c r="A148" s="96"/>
      <c r="B148" s="96"/>
      <c r="C148" s="35"/>
      <c r="D148" s="31"/>
      <c r="E148" s="35"/>
    </row>
    <row r="149" spans="1:5" s="26" customFormat="1" ht="18.75" thickBot="1" x14ac:dyDescent="0.3">
      <c r="A149" s="96"/>
      <c r="B149" s="96"/>
      <c r="C149" s="35" t="s">
        <v>134</v>
      </c>
      <c r="D149" s="45"/>
      <c r="E149" s="35"/>
    </row>
    <row r="150" spans="1:5" s="26" customFormat="1" ht="18" x14ac:dyDescent="0.25">
      <c r="A150" s="96"/>
      <c r="B150" s="96"/>
      <c r="C150" s="35"/>
      <c r="D150" s="31"/>
      <c r="E150" s="35"/>
    </row>
    <row r="151" spans="1:5" s="26" customFormat="1" ht="18" x14ac:dyDescent="0.25">
      <c r="A151" s="96"/>
      <c r="B151" s="96"/>
      <c r="C151" s="35"/>
      <c r="D151" s="31"/>
      <c r="E151" s="35"/>
    </row>
    <row r="152" spans="1:5" s="26" customFormat="1" ht="18" x14ac:dyDescent="0.25">
      <c r="A152" s="96"/>
      <c r="B152" s="96"/>
      <c r="C152" s="35"/>
      <c r="D152" s="31"/>
      <c r="E152" s="35"/>
    </row>
    <row r="153" spans="1:5" s="26" customFormat="1" ht="18" x14ac:dyDescent="0.25">
      <c r="A153" s="96"/>
      <c r="B153" s="96"/>
      <c r="C153" s="35"/>
      <c r="D153" s="31"/>
      <c r="E153" s="35"/>
    </row>
    <row r="154" spans="1:5" customFormat="1" ht="18.75" thickBot="1" x14ac:dyDescent="0.3">
      <c r="A154" s="95"/>
      <c r="B154" s="95"/>
      <c r="C154" s="35" t="s">
        <v>132</v>
      </c>
      <c r="D154" s="45"/>
      <c r="E154" s="35"/>
    </row>
    <row r="155" spans="1:5" customFormat="1" ht="18" x14ac:dyDescent="0.25">
      <c r="A155" s="95"/>
      <c r="B155" s="95"/>
      <c r="C155" s="35"/>
      <c r="D155" s="31"/>
      <c r="E155" s="35"/>
    </row>
    <row r="156" spans="1:5" s="26" customFormat="1" ht="18" x14ac:dyDescent="0.25">
      <c r="A156" s="96"/>
      <c r="B156" s="96"/>
      <c r="C156" s="35"/>
      <c r="D156" s="35"/>
      <c r="E156" s="35"/>
    </row>
    <row r="157" spans="1:5" s="26" customFormat="1" ht="18.75" thickBot="1" x14ac:dyDescent="0.3">
      <c r="A157" s="96"/>
      <c r="B157" s="96"/>
      <c r="C157" s="35" t="s">
        <v>36</v>
      </c>
      <c r="D157" s="40"/>
      <c r="E157" s="35"/>
    </row>
    <row r="158" spans="1:5" s="29" customFormat="1" ht="20.100000000000001" customHeight="1" x14ac:dyDescent="0.25">
      <c r="A158" s="97"/>
      <c r="B158" s="97"/>
      <c r="C158" s="35"/>
      <c r="D158" s="35"/>
      <c r="E158" s="35"/>
    </row>
    <row r="159" spans="1:5" s="29" customFormat="1" ht="20.100000000000001" customHeight="1" x14ac:dyDescent="0.25">
      <c r="A159" s="96"/>
      <c r="B159" s="96"/>
      <c r="C159" s="26"/>
      <c r="D159" s="26"/>
    </row>
  </sheetData>
  <mergeCells count="6">
    <mergeCell ref="A11:C11"/>
    <mergeCell ref="D2:D3"/>
    <mergeCell ref="E2:F2"/>
    <mergeCell ref="D4:D5"/>
    <mergeCell ref="E4:F4"/>
    <mergeCell ref="E5:F5"/>
  </mergeCells>
  <phoneticPr fontId="28" type="noConversion"/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INQUIORT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ORTOMAX IMPLANTES ORTOPEDICOS</cp:lastModifiedBy>
  <cp:lastPrinted>2023-03-23T16:11:30Z</cp:lastPrinted>
  <dcterms:created xsi:type="dcterms:W3CDTF">2022-08-08T22:00:07Z</dcterms:created>
  <dcterms:modified xsi:type="dcterms:W3CDTF">2024-04-10T21:24:04Z</dcterms:modified>
</cp:coreProperties>
</file>