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F177923-41AE-4CA8-8310-78211F98F0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C7" i="1"/>
  <c r="B79" i="1"/>
  <c r="B74" i="1"/>
  <c r="B63" i="1"/>
  <c r="B55" i="1"/>
  <c r="D41" i="1"/>
  <c r="G42" i="1"/>
  <c r="G40" i="1" l="1"/>
  <c r="G39" i="1"/>
  <c r="G38" i="1"/>
  <c r="G37" i="1"/>
  <c r="G36" i="1"/>
  <c r="G35" i="1"/>
  <c r="G25" i="1"/>
  <c r="G43" i="1" l="1"/>
  <c r="G44" i="1" s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<sst xmlns="http://schemas.openxmlformats.org/spreadsheetml/2006/main" count="121" uniqueCount="120">
  <si>
    <t>CANT.</t>
  </si>
  <si>
    <t>COD. ARTICULO</t>
  </si>
  <si>
    <t xml:space="preserve">DESCRIPCION ARTICULO </t>
  </si>
  <si>
    <t>CANTIDAD</t>
  </si>
  <si>
    <t>DESCRIPCIÓN</t>
  </si>
  <si>
    <t>MEDIDOR DE PROFUNDIDAD</t>
  </si>
  <si>
    <t>BROCA CANULADA CON TOPE 4.5 MM</t>
  </si>
  <si>
    <t>BROCA CANULADA  4.5 MM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</si>
  <si>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</si>
  <si>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</si>
  <si>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</si>
  <si>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</si>
  <si>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</si>
  <si>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>BANDEJA SUPERIOR</t>
  </si>
  <si>
    <t>GUIA PARALELA AJUSTABLE</t>
  </si>
  <si>
    <t>PRECIO UNITARIO</t>
  </si>
  <si>
    <t>PRECIO TOTAL</t>
  </si>
  <si>
    <t>DESCARGO</t>
  </si>
  <si>
    <t xml:space="preserve">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</si>
  <si>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</si>
  <si>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</si>
  <si>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</si>
  <si>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</si>
  <si>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</si>
  <si>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</si>
  <si>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</si>
  <si>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</si>
  <si>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</si>
  <si>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</si>
  <si>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</si>
  <si>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</si>
  <si>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190805276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</si>
  <si>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</si>
  <si>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</si>
  <si>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</si>
  <si>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</si>
  <si>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</si>
  <si>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</si>
  <si>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</si>
  <si>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</si>
  <si>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</si>
  <si>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</si>
  <si>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</si>
  <si>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</si>
  <si>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</si>
  <si>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 xml:space="preserve">SUBTOTAL </t>
  </si>
  <si>
    <t>IVA 12%</t>
  </si>
  <si>
    <t>TOTAL</t>
  </si>
  <si>
    <t>115.020</t>
  </si>
  <si>
    <t>200316715</t>
  </si>
  <si>
    <t>ARANDELA 4.5mm ACERO</t>
  </si>
  <si>
    <t>TORNILLO CANULADO 6.5*50mm ACERO</t>
  </si>
  <si>
    <t>TORNILLO CANULADO 6.5*55mm ACERO</t>
  </si>
  <si>
    <t>TORNILLO CANULADO 6.5*65mm ACERO</t>
  </si>
  <si>
    <t>TORNILLO CANULADO 6.5*60mm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</si>
  <si>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</si>
  <si>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</si>
  <si>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</si>
  <si>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</si>
  <si>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</si>
  <si>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</si>
  <si>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</si>
  <si>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</si>
  <si>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</si>
  <si>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</si>
  <si>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</si>
  <si>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</si>
  <si>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</si>
  <si>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</si>
  <si>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</si>
  <si>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GUIA AJUSTABLE</t>
  </si>
  <si>
    <t>ATORNILLADOR HEXAGONAL CON CAMISA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</si>
  <si>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</si>
  <si>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</si>
  <si>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</si>
  <si>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</si>
  <si>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</si>
  <si>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</si>
  <si>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</si>
  <si>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</si>
  <si>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GUIAS ROSCADAS 1.8</t>
  </si>
  <si>
    <t>PINZA EN PUNTA MEDIANA</t>
  </si>
  <si>
    <t>PERFORADOR CANULADO</t>
  </si>
  <si>
    <t>LLAVE JACOBS</t>
  </si>
  <si>
    <t>BATERIAS</t>
  </si>
  <si>
    <t>INSTRUMENTAL TORNILLOS CANULADOS 6.5mm ACERO</t>
  </si>
  <si>
    <t>632700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</si>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</sst>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  <numFmt numFmtId="166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7" borderId="2" xfId="0" applyFont="1" applyFill="1" applyBorder="1"/>
    <xf numFmtId="49" fontId="3" fillId="0" borderId="0" xfId="0" applyNumberFormat="1" applyFont="1" applyAlignment="1">
      <alignment horizontal="center"/>
    </xf>
    <xf numFmtId="164" fontId="0" fillId="0" borderId="1" xfId="0" applyNumberFormat="1" applyBorder="1"/>
    <xf numFmtId="164" fontId="2" fillId="0" borderId="1" xfId="2" applyNumberFormat="1" applyFont="1" applyBorder="1" applyAlignment="1"/>
    <xf numFmtId="0" fontId="3" fillId="0" borderId="0" xfId="1" applyFont="1" applyAlignment="1">
      <alignment horizontal="left"/>
    </xf>
    <xf numFmtId="0" fontId="3" fillId="0" borderId="0" xfId="1" applyFont="1"/>
    <xf numFmtId="165" fontId="11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164" fontId="2" fillId="0" borderId="3" xfId="2" applyNumberFormat="1" applyFont="1" applyBorder="1" applyAlignment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9" fillId="0" borderId="15" xfId="1" applyFont="1" applyBorder="1"/>
    <xf numFmtId="0" fontId="9" fillId="0" borderId="16" xfId="1" applyFont="1" applyBorder="1"/>
    <xf numFmtId="0" fontId="9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center"/>
    </xf>
    <xf numFmtId="1" fontId="24" fillId="0" borderId="5" xfId="0" applyNumberFormat="1" applyFont="1" applyBorder="1" applyAlignment="1">
      <alignment horizontal="center"/>
    </xf>
    <xf numFmtId="0" fontId="24" fillId="9" borderId="5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0" fillId="0" borderId="18" xfId="0" applyBorder="1"/>
    <xf numFmtId="164" fontId="0" fillId="0" borderId="1" xfId="0" applyNumberFormat="1" applyBorder="1" applyAlignment="1">
      <alignment horizontal="right"/>
    </xf>
    <xf numFmtId="164" fontId="2" fillId="0" borderId="1" xfId="1" applyNumberFormat="1" applyFont="1" applyBorder="1" applyAlignment="1">
      <alignment horizontal="right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6" fillId="0" borderId="0" xfId="0" applyFont="1"/>
    <xf numFmtId="0" fontId="2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10" fillId="6" borderId="0" xfId="0" applyFont="1" applyFill="1" applyAlignment="1">
      <alignment horizontal="left" vertical="center"/>
    </xf>
    <xf numFmtId="0" fontId="10" fillId="6" borderId="17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31B4C3-A4A1-4353-82F0-8D91B23FB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showGridLines="0" tabSelected="1" topLeftCell="A35" zoomScale="70" zoomScaleNormal="70" workbookViewId="0">
      <selection activeCell="B48" sqref="B48:C74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6" max="6" width="19.28515625" bestFit="1" customWidth="1"/>
    <col min="7" max="7" width="18" customWidth="1"/>
  </cols>
  <sheetData>
    <row r="1" spans="1:10" ht="15.75" thickBot="1" x14ac:dyDescent="0.3"/>
    <row r="2" spans="1:10" ht="15.75" thickBot="1" x14ac:dyDescent="0.3">
      <c r="A2" s="47"/>
      <c r="B2" s="48"/>
      <c r="C2" s="83" t="s">
        <v>87</v>
      </c>
      <c r="D2" s="85" t="s">
        <v>88</v>
      </c>
      <c r="E2" s="86"/>
    </row>
    <row r="3" spans="1:10" ht="15.75" thickBot="1" x14ac:dyDescent="0.3">
      <c r="A3" s="49"/>
      <c r="B3" s="50"/>
      <c r="C3" s="84"/>
      <c r="D3" s="51" t="s">
        <v>89</v>
      </c>
      <c r="E3" s="52"/>
    </row>
    <row r="4" spans="1:10" ht="15.75" thickBot="1" x14ac:dyDescent="0.3">
      <c r="A4" s="49"/>
      <c r="B4" s="50"/>
      <c r="C4" s="87" t="s">
        <v>90</v>
      </c>
      <c r="D4" s="89" t="s">
        <v>91</v>
      </c>
      <c r="E4" s="90"/>
    </row>
    <row r="5" spans="1:10" ht="18.75" thickBot="1" x14ac:dyDescent="0.3">
      <c r="A5" s="53"/>
      <c r="B5" s="54"/>
      <c r="C5" s="88"/>
      <c r="D5" s="91" t="s">
        <v>92</v>
      </c>
      <c r="E5" s="92"/>
    </row>
    <row r="6" spans="1:10" ht="18" x14ac:dyDescent="0.25">
      <c r="A6" s="55"/>
      <c r="B6" s="55"/>
      <c r="C6" s="55"/>
      <c r="D6" s="55"/>
      <c r="E6" s="55"/>
    </row>
    <row r="7" spans="1:10" s="2" customFormat="1" ht="20.100000000000001" customHeight="1" x14ac:dyDescent="0.2">
      <c r="A7" s="20" t="s">
        <v>19</v>
      </c>
      <c r="B7" s="20"/>
      <c r="C7" s="56">
        <f ca="1">NOW()</f>
        <v>45394.574317013889</v>
      </c>
      <c r="D7" s="20" t="s">
        <v>20</v>
      </c>
      <c r="E7" s="57">
        <v>20230300116</v>
      </c>
      <c r="F7" s="12"/>
    </row>
    <row r="8" spans="1:10" s="2" customFormat="1" ht="20.100000000000001" customHeight="1" x14ac:dyDescent="0.25">
      <c r="A8" s="15"/>
      <c r="B8" s="15"/>
      <c r="C8" s="15"/>
      <c r="D8" s="15"/>
      <c r="E8" s="15"/>
      <c r="F8" s="43"/>
      <c r="G8" s="43"/>
    </row>
    <row r="9" spans="1:10" s="2" customFormat="1" ht="20.100000000000001" customHeight="1" x14ac:dyDescent="0.25">
      <c r="A9" s="20" t="s">
        <v>21</v>
      </c>
      <c r="B9" s="20"/>
      <c r="C9" s="58" t="s">
        <v>93</v>
      </c>
      <c r="D9" s="23" t="s">
        <v>22</v>
      </c>
      <c r="E9" s="59" t="s">
        <v>94</v>
      </c>
      <c r="F9" s="43"/>
      <c r="G9" s="43"/>
    </row>
    <row r="10" spans="1:10" s="2" customFormat="1" ht="20.100000000000001" customHeight="1" x14ac:dyDescent="0.25">
      <c r="A10" s="15"/>
      <c r="B10" s="15"/>
      <c r="C10" s="15"/>
      <c r="D10" s="15"/>
      <c r="E10" s="15"/>
      <c r="F10" s="43"/>
      <c r="G10" s="43"/>
      <c r="I10" s="82"/>
      <c r="J10" s="82"/>
    </row>
    <row r="11" spans="1:10" s="2" customFormat="1" ht="20.100000000000001" customHeight="1" x14ac:dyDescent="0.2">
      <c r="A11" s="80" t="s">
        <v>95</v>
      </c>
      <c r="B11" s="81"/>
      <c r="C11" s="22" t="s">
        <v>96</v>
      </c>
      <c r="D11" s="23" t="s">
        <v>97</v>
      </c>
      <c r="E11" s="60" t="s">
        <v>98</v>
      </c>
      <c r="I11" s="82"/>
      <c r="J11" s="82"/>
    </row>
    <row r="12" spans="1:10" s="2" customFormat="1" ht="20.100000000000001" customHeight="1" x14ac:dyDescent="0.25">
      <c r="A12" s="15"/>
      <c r="B12" s="15"/>
      <c r="C12" s="15"/>
      <c r="D12" s="15"/>
      <c r="E12" s="15"/>
      <c r="I12" s="19"/>
      <c r="J12" s="19"/>
    </row>
    <row r="13" spans="1:10" s="2" customFormat="1" ht="20.100000000000001" customHeight="1" x14ac:dyDescent="0.2">
      <c r="A13" s="20" t="s">
        <v>23</v>
      </c>
      <c r="B13" s="20"/>
      <c r="C13" s="25" t="s">
        <v>99</v>
      </c>
      <c r="D13" s="23" t="s">
        <v>24</v>
      </c>
      <c r="E13" s="22" t="s">
        <v>29</v>
      </c>
      <c r="F13" s="21"/>
      <c r="G13" s="18"/>
      <c r="I13" s="19"/>
      <c r="J13" s="19"/>
    </row>
    <row r="14" spans="1:10" s="2" customFormat="1" ht="20.100000000000001" customHeight="1" x14ac:dyDescent="0.25">
      <c r="A14" s="15"/>
      <c r="B14" s="15"/>
      <c r="C14" s="15"/>
      <c r="D14" s="15"/>
      <c r="E14" s="15"/>
      <c r="F14" s="15"/>
      <c r="G14" s="1"/>
      <c r="I14" s="19"/>
      <c r="J14" s="19"/>
    </row>
    <row r="15" spans="1:10" s="2" customFormat="1" ht="20.100000000000001" customHeight="1" x14ac:dyDescent="0.2">
      <c r="A15" s="20" t="s">
        <v>25</v>
      </c>
      <c r="B15" s="20"/>
      <c r="C15" s="38">
        <v>44993</v>
      </c>
      <c r="D15" s="23" t="s">
        <v>26</v>
      </c>
      <c r="E15" s="27" t="s">
        <v>100</v>
      </c>
      <c r="F15" s="24"/>
      <c r="G15" s="24"/>
      <c r="I15" s="19"/>
      <c r="J15" s="19"/>
    </row>
    <row r="16" spans="1:10" s="2" customFormat="1" ht="20.100000000000001" customHeight="1" x14ac:dyDescent="0.25">
      <c r="A16" s="15"/>
      <c r="B16" s="15"/>
      <c r="C16" s="15"/>
      <c r="D16" s="15"/>
      <c r="E16" s="15"/>
      <c r="F16" s="15"/>
      <c r="G16" s="1"/>
      <c r="I16" s="19"/>
      <c r="J16" s="19"/>
    </row>
    <row r="17" spans="1:10" s="2" customFormat="1" ht="29.45" customHeight="1" x14ac:dyDescent="0.2">
      <c r="A17" s="20" t="s">
        <v>27</v>
      </c>
      <c r="B17" s="20"/>
      <c r="C17" s="22" t="s">
        <v>101</v>
      </c>
      <c r="D17" s="16"/>
      <c r="E17" s="17"/>
      <c r="F17" s="16"/>
      <c r="G17" s="16"/>
      <c r="I17" s="19"/>
      <c r="J17" s="19"/>
    </row>
    <row r="18" spans="1:10" s="2" customFormat="1" ht="20.100000000000001" customHeight="1" x14ac:dyDescent="0.25">
      <c r="A18" s="15"/>
      <c r="B18" s="15"/>
      <c r="C18" s="15"/>
      <c r="D18" s="15"/>
      <c r="E18" s="15"/>
      <c r="F18" s="15"/>
      <c r="G18" s="1"/>
      <c r="I18" s="26"/>
      <c r="J18" s="26"/>
    </row>
    <row r="19" spans="1:10" s="2" customFormat="1" ht="20.100000000000001" customHeight="1" x14ac:dyDescent="0.2">
      <c r="A19" s="20" t="s">
        <v>28</v>
      </c>
      <c r="B19" s="20"/>
      <c r="C19" s="22" t="s">
        <v>102</v>
      </c>
      <c r="D19" s="23" t="s">
        <v>103</v>
      </c>
      <c r="E19" s="27" t="s">
        <v>104</v>
      </c>
      <c r="F19" s="28"/>
      <c r="G19" s="28"/>
      <c r="I19" s="26"/>
      <c r="J19" s="26"/>
    </row>
    <row r="20" spans="1:10" s="2" customFormat="1" ht="20.100000000000001" customHeight="1" x14ac:dyDescent="0.25">
      <c r="A20" s="15"/>
      <c r="B20" s="15"/>
      <c r="C20" s="15"/>
      <c r="D20" s="15"/>
      <c r="E20" s="15"/>
      <c r="F20" s="15"/>
      <c r="G20" s="14"/>
      <c r="I20" s="29"/>
      <c r="J20" s="29"/>
    </row>
    <row r="21" spans="1:10" s="2" customFormat="1" ht="20.100000000000001" customHeight="1" x14ac:dyDescent="0.2">
      <c r="A21" s="20" t="s">
        <v>105</v>
      </c>
      <c r="B21" s="20"/>
      <c r="C21" s="61"/>
      <c r="D21" s="18"/>
      <c r="E21" s="31"/>
      <c r="F21" s="17"/>
      <c r="G21" s="16"/>
      <c r="I21" s="29"/>
      <c r="J21" s="29"/>
    </row>
    <row r="22" spans="1:10" s="2" customFormat="1" ht="20.100000000000001" customHeight="1" x14ac:dyDescent="0.25">
      <c r="A22" s="15"/>
      <c r="B22" s="15"/>
      <c r="C22" s="15"/>
      <c r="D22" s="15"/>
      <c r="E22" s="15"/>
      <c r="F22" s="15"/>
      <c r="G22" s="14"/>
      <c r="I22" s="29"/>
      <c r="J22" s="29"/>
    </row>
    <row r="23" spans="1:10" s="2" customFormat="1" ht="20.100000000000001" customHeight="1" x14ac:dyDescent="0.2">
      <c r="A23" s="32"/>
      <c r="B23" s="32"/>
      <c r="C23" s="32"/>
      <c r="D23" s="32"/>
      <c r="E23" s="32"/>
      <c r="F23" s="32"/>
      <c r="G23" s="32"/>
      <c r="I23" s="30"/>
      <c r="J23" s="30"/>
    </row>
    <row r="24" spans="1:10" s="2" customFormat="1" ht="30" customHeight="1" x14ac:dyDescent="0.2">
      <c r="A24" s="6" t="s">
        <v>1</v>
      </c>
      <c r="B24" s="6" t="s">
        <v>30</v>
      </c>
      <c r="C24" s="6" t="s">
        <v>2</v>
      </c>
      <c r="D24" s="6" t="s">
        <v>0</v>
      </c>
      <c r="E24" s="6" t="s">
        <v>17</v>
      </c>
      <c r="F24" s="7" t="s">
        <v>15</v>
      </c>
      <c r="G24" s="7" t="s">
        <v>16</v>
      </c>
      <c r="I24" s="30"/>
      <c r="J24" s="30"/>
    </row>
    <row r="25" spans="1:10" ht="15.75" x14ac:dyDescent="0.25">
      <c r="A25" s="62" t="s">
        <v>64</v>
      </c>
      <c r="B25" s="63">
        <v>190703816</v>
      </c>
      <c r="C25" s="64" t="s">
        <v>65</v>
      </c>
      <c r="D25" s="3">
        <v>3</v>
      </c>
      <c r="E25" s="8"/>
      <c r="F25" s="34"/>
      <c r="G25" s="34">
        <f>+D25*F25</f>
        <v>0</v>
      </c>
    </row>
    <row r="26" spans="1:10" ht="15.75" x14ac:dyDescent="0.25">
      <c r="A26" s="62" t="s">
        <v>66</v>
      </c>
      <c r="B26" s="63">
        <v>190703816</v>
      </c>
      <c r="C26" s="64" t="s">
        <v>67</v>
      </c>
      <c r="D26" s="3">
        <v>1</v>
      </c>
      <c r="E26" s="8"/>
      <c r="F26" s="34"/>
      <c r="G26" s="34">
        <f t="shared" ref="G26:G34" si="0">+D26*F26</f>
        <v>0</v>
      </c>
    </row>
    <row r="27" spans="1:10" ht="15.75" x14ac:dyDescent="0.25">
      <c r="A27" s="62" t="s">
        <v>68</v>
      </c>
      <c r="B27" s="63">
        <v>190703814</v>
      </c>
      <c r="C27" s="64" t="s">
        <v>69</v>
      </c>
      <c r="D27" s="3">
        <v>4</v>
      </c>
      <c r="E27" s="8"/>
      <c r="F27" s="34"/>
      <c r="G27" s="34">
        <f t="shared" si="0"/>
        <v>0</v>
      </c>
    </row>
    <row r="28" spans="1:10" ht="15.75" x14ac:dyDescent="0.25">
      <c r="A28" s="65" t="s">
        <v>32</v>
      </c>
      <c r="B28" s="65">
        <v>190703812</v>
      </c>
      <c r="C28" s="5" t="s">
        <v>51</v>
      </c>
      <c r="D28" s="3">
        <v>4</v>
      </c>
      <c r="E28" s="8"/>
      <c r="F28" s="34"/>
      <c r="G28" s="34">
        <f t="shared" si="0"/>
        <v>0</v>
      </c>
    </row>
    <row r="29" spans="1:10" ht="15.75" x14ac:dyDescent="0.25">
      <c r="A29" s="65" t="s">
        <v>33</v>
      </c>
      <c r="B29" s="65">
        <v>190703812</v>
      </c>
      <c r="C29" s="5" t="s">
        <v>52</v>
      </c>
      <c r="D29" s="3">
        <v>4</v>
      </c>
      <c r="E29" s="8"/>
      <c r="F29" s="34"/>
      <c r="G29" s="34">
        <f t="shared" si="0"/>
        <v>0</v>
      </c>
    </row>
    <row r="30" spans="1:10" ht="15.75" x14ac:dyDescent="0.25">
      <c r="A30" s="65" t="s">
        <v>34</v>
      </c>
      <c r="B30" s="65">
        <v>190703808</v>
      </c>
      <c r="C30" s="5" t="s">
        <v>54</v>
      </c>
      <c r="D30" s="3">
        <v>4</v>
      </c>
      <c r="E30" s="8"/>
      <c r="F30" s="34"/>
      <c r="G30" s="34">
        <f t="shared" si="0"/>
        <v>0</v>
      </c>
    </row>
    <row r="31" spans="1:10" ht="15.75" x14ac:dyDescent="0.25">
      <c r="A31" s="65" t="s">
        <v>35</v>
      </c>
      <c r="B31" s="65">
        <v>190703807</v>
      </c>
      <c r="C31" s="5" t="s">
        <v>53</v>
      </c>
      <c r="D31" s="3">
        <v>4</v>
      </c>
      <c r="E31" s="8"/>
      <c r="F31" s="34"/>
      <c r="G31" s="34">
        <f t="shared" si="0"/>
        <v>0</v>
      </c>
    </row>
    <row r="32" spans="1:10" ht="15.75" x14ac:dyDescent="0.25">
      <c r="A32" s="65" t="s">
        <v>36</v>
      </c>
      <c r="B32" s="65">
        <v>190805269</v>
      </c>
      <c r="C32" s="5" t="s">
        <v>55</v>
      </c>
      <c r="D32" s="3">
        <v>4</v>
      </c>
      <c r="E32" s="8"/>
      <c r="F32" s="34"/>
      <c r="G32" s="34">
        <f t="shared" si="0"/>
        <v>0</v>
      </c>
    </row>
    <row r="33" spans="1:7" ht="15.75" x14ac:dyDescent="0.25">
      <c r="A33" s="65" t="s">
        <v>37</v>
      </c>
      <c r="B33" s="65">
        <v>190805271</v>
      </c>
      <c r="C33" s="5" t="s">
        <v>56</v>
      </c>
      <c r="D33" s="3">
        <v>4</v>
      </c>
      <c r="E33" s="8"/>
      <c r="F33" s="34"/>
      <c r="G33" s="34">
        <f t="shared" si="0"/>
        <v>0</v>
      </c>
    </row>
    <row r="34" spans="1:7" ht="15.75" x14ac:dyDescent="0.25">
      <c r="A34" s="65" t="s">
        <v>38</v>
      </c>
      <c r="B34" s="65">
        <v>190805272</v>
      </c>
      <c r="C34" s="5" t="s">
        <v>57</v>
      </c>
      <c r="D34" s="3">
        <v>5</v>
      </c>
      <c r="E34" s="8"/>
      <c r="F34" s="34"/>
      <c r="G34" s="34">
        <f t="shared" si="0"/>
        <v>0</v>
      </c>
    </row>
    <row r="35" spans="1:7" ht="15.75" x14ac:dyDescent="0.25">
      <c r="A35" s="65" t="s">
        <v>39</v>
      </c>
      <c r="B35" s="65">
        <v>190805273</v>
      </c>
      <c r="C35" s="5" t="s">
        <v>58</v>
      </c>
      <c r="D35" s="3">
        <v>5</v>
      </c>
      <c r="E35" s="8"/>
      <c r="F35" s="34"/>
      <c r="G35" s="34">
        <f t="shared" ref="G35:G42" si="1">+D35*F35</f>
        <v>0</v>
      </c>
    </row>
    <row r="36" spans="1:7" ht="15.75" x14ac:dyDescent="0.25">
      <c r="A36" s="65" t="s">
        <v>40</v>
      </c>
      <c r="B36" s="65">
        <v>200214385</v>
      </c>
      <c r="C36" s="5" t="s">
        <v>59</v>
      </c>
      <c r="D36" s="3">
        <v>5</v>
      </c>
      <c r="E36" s="8"/>
      <c r="F36" s="34"/>
      <c r="G36" s="34">
        <f t="shared" si="1"/>
        <v>0</v>
      </c>
    </row>
    <row r="37" spans="1:7" ht="15.75" x14ac:dyDescent="0.25">
      <c r="A37" s="65" t="s">
        <v>41</v>
      </c>
      <c r="B37" s="65">
        <v>190805275</v>
      </c>
      <c r="C37" s="5" t="s">
        <v>60</v>
      </c>
      <c r="D37" s="3">
        <v>4</v>
      </c>
      <c r="E37" s="8"/>
      <c r="F37" s="34"/>
      <c r="G37" s="34">
        <f t="shared" si="1"/>
        <v>0</v>
      </c>
    </row>
    <row r="38" spans="1:7" ht="15.75" x14ac:dyDescent="0.25">
      <c r="A38" s="65" t="s">
        <v>42</v>
      </c>
      <c r="B38" s="65">
        <v>190805276</v>
      </c>
      <c r="C38" s="5" t="s">
        <v>61</v>
      </c>
      <c r="D38" s="3">
        <v>3</v>
      </c>
      <c r="E38" s="8"/>
      <c r="F38" s="34"/>
      <c r="G38" s="34">
        <f t="shared" si="1"/>
        <v>0</v>
      </c>
    </row>
    <row r="39" spans="1:7" ht="15.75" x14ac:dyDescent="0.25">
      <c r="A39" s="65" t="s">
        <v>43</v>
      </c>
      <c r="B39" s="65" t="s">
        <v>86</v>
      </c>
      <c r="C39" s="5" t="s">
        <v>62</v>
      </c>
      <c r="D39" s="3">
        <v>1</v>
      </c>
      <c r="E39" s="8"/>
      <c r="F39" s="34"/>
      <c r="G39" s="34">
        <f t="shared" si="1"/>
        <v>0</v>
      </c>
    </row>
    <row r="40" spans="1:7" ht="15.75" x14ac:dyDescent="0.25">
      <c r="A40" s="65" t="s">
        <v>44</v>
      </c>
      <c r="B40" s="65" t="s">
        <v>31</v>
      </c>
      <c r="C40" s="5" t="s">
        <v>63</v>
      </c>
      <c r="D40" s="3">
        <v>0</v>
      </c>
      <c r="E40" s="8"/>
      <c r="F40" s="34"/>
      <c r="G40" s="34">
        <f t="shared" si="1"/>
        <v>0</v>
      </c>
    </row>
    <row r="41" spans="1:7" ht="15.75" x14ac:dyDescent="0.25">
      <c r="A41" s="65"/>
      <c r="B41" s="65"/>
      <c r="C41" s="5"/>
      <c r="D41" s="46">
        <f>SUM(D25:D40)</f>
        <v>55</v>
      </c>
      <c r="E41" s="8"/>
      <c r="F41" s="34"/>
      <c r="G41" s="34"/>
    </row>
    <row r="42" spans="1:7" ht="15.75" x14ac:dyDescent="0.25">
      <c r="A42" s="66" t="s">
        <v>48</v>
      </c>
      <c r="B42" s="66" t="s">
        <v>49</v>
      </c>
      <c r="C42" s="67" t="s">
        <v>50</v>
      </c>
      <c r="D42" s="3">
        <v>5</v>
      </c>
      <c r="E42" s="68"/>
      <c r="F42" s="69"/>
      <c r="G42" s="34">
        <f t="shared" si="1"/>
        <v>0</v>
      </c>
    </row>
    <row r="43" spans="1:7" ht="15.75" x14ac:dyDescent="0.25">
      <c r="A43" s="33"/>
      <c r="B43" s="33"/>
      <c r="C43" s="1"/>
      <c r="D43" s="9"/>
      <c r="F43" s="70" t="s">
        <v>45</v>
      </c>
      <c r="G43" s="40">
        <f>SUM(G25:G42)</f>
        <v>0</v>
      </c>
    </row>
    <row r="44" spans="1:7" ht="15.75" x14ac:dyDescent="0.25">
      <c r="A44" s="33"/>
      <c r="B44" s="33"/>
      <c r="C44" s="1"/>
      <c r="D44" s="9"/>
      <c r="F44" s="70" t="s">
        <v>46</v>
      </c>
      <c r="G44" s="35">
        <f>+G43*0.12</f>
        <v>0</v>
      </c>
    </row>
    <row r="45" spans="1:7" ht="15.75" x14ac:dyDescent="0.25">
      <c r="A45" s="33"/>
      <c r="B45" s="33"/>
      <c r="C45" s="1"/>
      <c r="D45" s="9"/>
      <c r="F45" s="70" t="s">
        <v>47</v>
      </c>
      <c r="G45" s="35">
        <f>+G43+G44</f>
        <v>0</v>
      </c>
    </row>
    <row r="46" spans="1:7" ht="15.75" x14ac:dyDescent="0.25">
      <c r="A46" s="33"/>
      <c r="B46" s="33"/>
      <c r="C46" s="1"/>
      <c r="D46" s="9"/>
    </row>
    <row r="47" spans="1:7" ht="15.75" x14ac:dyDescent="0.25">
      <c r="A47" s="9"/>
      <c r="B47" s="1"/>
      <c r="C47" s="1"/>
      <c r="D47" s="1"/>
    </row>
    <row r="48" spans="1:7" ht="15.75" x14ac:dyDescent="0.25">
      <c r="A48" s="11" t="s">
        <v>18</v>
      </c>
      <c r="B48" s="39"/>
      <c r="C48" s="41" t="s">
        <v>85</v>
      </c>
    </row>
    <row r="49" spans="1:3" ht="15.75" x14ac:dyDescent="0.25">
      <c r="A49" s="1"/>
      <c r="B49" s="10" t="s">
        <v>3</v>
      </c>
      <c r="C49" s="42" t="s">
        <v>4</v>
      </c>
    </row>
    <row r="50" spans="1:3" ht="15.75" x14ac:dyDescent="0.25">
      <c r="A50" s="1"/>
      <c r="B50" s="10"/>
      <c r="C50" s="42" t="s">
        <v>13</v>
      </c>
    </row>
    <row r="51" spans="1:3" ht="15.75" x14ac:dyDescent="0.25">
      <c r="A51" s="1"/>
      <c r="B51" s="3">
        <v>1</v>
      </c>
      <c r="C51" s="5" t="s">
        <v>70</v>
      </c>
    </row>
    <row r="52" spans="1:3" ht="15.75" x14ac:dyDescent="0.25">
      <c r="A52" s="1"/>
      <c r="B52" s="3">
        <v>1</v>
      </c>
      <c r="C52" s="5" t="s">
        <v>71</v>
      </c>
    </row>
    <row r="53" spans="1:3" ht="15.75" x14ac:dyDescent="0.25">
      <c r="A53" s="1"/>
      <c r="B53" s="3">
        <v>1</v>
      </c>
      <c r="C53" s="5" t="s">
        <v>14</v>
      </c>
    </row>
    <row r="54" spans="1:3" ht="15.75" x14ac:dyDescent="0.25">
      <c r="A54" s="1"/>
      <c r="B54" s="3">
        <v>1</v>
      </c>
      <c r="C54" s="5" t="s">
        <v>72</v>
      </c>
    </row>
    <row r="55" spans="1:3" ht="15.75" x14ac:dyDescent="0.25">
      <c r="A55" s="1"/>
      <c r="B55" s="46">
        <f>SUM(B51:B54)</f>
        <v>4</v>
      </c>
      <c r="C55" s="5"/>
    </row>
    <row r="56" spans="1:3" ht="15.75" x14ac:dyDescent="0.25">
      <c r="A56" s="1"/>
      <c r="B56" s="10"/>
      <c r="C56" s="42" t="s">
        <v>12</v>
      </c>
    </row>
    <row r="57" spans="1:3" ht="15.75" x14ac:dyDescent="0.25">
      <c r="A57" s="1"/>
      <c r="B57" s="45">
        <v>1</v>
      </c>
      <c r="C57" s="44" t="s">
        <v>73</v>
      </c>
    </row>
    <row r="58" spans="1:3" ht="15.75" x14ac:dyDescent="0.25">
      <c r="A58" s="1"/>
      <c r="B58" s="45">
        <v>1</v>
      </c>
      <c r="C58" s="44" t="s">
        <v>74</v>
      </c>
    </row>
    <row r="59" spans="1:3" ht="15.75" x14ac:dyDescent="0.25">
      <c r="A59" s="1"/>
      <c r="B59" s="45">
        <v>1</v>
      </c>
      <c r="C59" s="44" t="s">
        <v>75</v>
      </c>
    </row>
    <row r="60" spans="1:3" ht="15.75" x14ac:dyDescent="0.25">
      <c r="A60" s="1"/>
      <c r="B60" s="45">
        <v>1</v>
      </c>
      <c r="C60" s="44" t="s">
        <v>76</v>
      </c>
    </row>
    <row r="61" spans="1:3" ht="15.75" x14ac:dyDescent="0.25">
      <c r="A61" s="1"/>
      <c r="B61" s="45">
        <v>1</v>
      </c>
      <c r="C61" s="44" t="s">
        <v>77</v>
      </c>
    </row>
    <row r="62" spans="1:3" ht="15.75" x14ac:dyDescent="0.25">
      <c r="A62" s="1"/>
      <c r="B62" s="45">
        <v>1</v>
      </c>
      <c r="C62" s="44" t="s">
        <v>78</v>
      </c>
    </row>
    <row r="63" spans="1:3" ht="15.75" x14ac:dyDescent="0.25">
      <c r="A63" s="1"/>
      <c r="B63" s="10">
        <f>SUM(B57:B62)</f>
        <v>6</v>
      </c>
      <c r="C63" s="42"/>
    </row>
    <row r="64" spans="1:3" ht="15.75" x14ac:dyDescent="0.25">
      <c r="A64" s="1"/>
      <c r="B64" s="10"/>
      <c r="C64" s="42" t="s">
        <v>79</v>
      </c>
    </row>
    <row r="65" spans="1:3" ht="15.75" x14ac:dyDescent="0.25">
      <c r="A65" s="1"/>
      <c r="B65" s="3">
        <v>1</v>
      </c>
      <c r="C65" s="5" t="s">
        <v>5</v>
      </c>
    </row>
    <row r="66" spans="1:3" ht="15.75" x14ac:dyDescent="0.25">
      <c r="A66" s="1"/>
      <c r="B66" s="3">
        <v>1</v>
      </c>
      <c r="C66" s="5" t="s">
        <v>6</v>
      </c>
    </row>
    <row r="67" spans="1:3" ht="15.75" x14ac:dyDescent="0.25">
      <c r="A67" s="1"/>
      <c r="B67" s="3">
        <v>1</v>
      </c>
      <c r="C67" s="5" t="s">
        <v>7</v>
      </c>
    </row>
    <row r="68" spans="1:3" ht="15.75" x14ac:dyDescent="0.25">
      <c r="A68" s="1"/>
      <c r="B68" s="3">
        <v>1</v>
      </c>
      <c r="C68" s="5" t="s">
        <v>10</v>
      </c>
    </row>
    <row r="69" spans="1:3" ht="15.75" x14ac:dyDescent="0.25">
      <c r="A69" s="1"/>
      <c r="B69" s="3">
        <v>1</v>
      </c>
      <c r="C69" s="5" t="s">
        <v>9</v>
      </c>
    </row>
    <row r="70" spans="1:3" ht="15.75" x14ac:dyDescent="0.25">
      <c r="A70" s="1"/>
      <c r="B70" s="45">
        <v>4</v>
      </c>
      <c r="C70" s="44" t="s">
        <v>80</v>
      </c>
    </row>
    <row r="71" spans="1:3" ht="15.75" x14ac:dyDescent="0.25">
      <c r="A71" s="1"/>
      <c r="B71" s="10">
        <v>6</v>
      </c>
      <c r="C71" s="5" t="s">
        <v>11</v>
      </c>
    </row>
    <row r="72" spans="1:3" ht="15.75" x14ac:dyDescent="0.25">
      <c r="A72" s="1"/>
      <c r="B72" s="3">
        <v>1</v>
      </c>
      <c r="C72" s="5" t="s">
        <v>8</v>
      </c>
    </row>
    <row r="73" spans="1:3" ht="15.75" x14ac:dyDescent="0.25">
      <c r="A73" s="1"/>
      <c r="B73" s="3">
        <v>1</v>
      </c>
      <c r="C73" s="5" t="s">
        <v>81</v>
      </c>
    </row>
    <row r="74" spans="1:3" ht="15.75" x14ac:dyDescent="0.25">
      <c r="A74" s="1"/>
      <c r="B74" s="46">
        <f>SUM(B65:B73)</f>
        <v>17</v>
      </c>
      <c r="C74" s="5"/>
    </row>
    <row r="75" spans="1:3" ht="15.75" x14ac:dyDescent="0.25">
      <c r="A75" s="1"/>
    </row>
    <row r="76" spans="1:3" ht="15.75" x14ac:dyDescent="0.25">
      <c r="A76" s="1"/>
      <c r="B76" s="4">
        <v>1</v>
      </c>
      <c r="C76" s="5" t="s">
        <v>82</v>
      </c>
    </row>
    <row r="77" spans="1:3" ht="15.75" x14ac:dyDescent="0.25">
      <c r="A77" s="1"/>
      <c r="B77" s="4">
        <v>1</v>
      </c>
      <c r="C77" s="5" t="s">
        <v>83</v>
      </c>
    </row>
    <row r="78" spans="1:3" ht="15.75" x14ac:dyDescent="0.25">
      <c r="A78" s="1"/>
      <c r="B78" s="4">
        <v>2</v>
      </c>
      <c r="C78" s="5" t="s">
        <v>84</v>
      </c>
    </row>
    <row r="79" spans="1:3" ht="15.75" x14ac:dyDescent="0.25">
      <c r="A79" s="1"/>
      <c r="B79" s="42">
        <f>SUM(B76:B78)</f>
        <v>4</v>
      </c>
      <c r="C79" s="5"/>
    </row>
    <row r="80" spans="1:3" ht="15.75" x14ac:dyDescent="0.25">
      <c r="A80" s="1"/>
      <c r="B80" s="8"/>
      <c r="C80" s="8"/>
    </row>
    <row r="81" spans="1:3" ht="15.75" x14ac:dyDescent="0.25">
      <c r="A81" s="1"/>
    </row>
    <row r="82" spans="1:3" ht="15.75" x14ac:dyDescent="0.25">
      <c r="A82" s="1"/>
    </row>
    <row r="83" spans="1:3" ht="18" x14ac:dyDescent="0.25">
      <c r="A83" s="1"/>
      <c r="B83" s="71" t="s">
        <v>106</v>
      </c>
      <c r="C83" s="72" t="s">
        <v>107</v>
      </c>
    </row>
    <row r="84" spans="1:3" ht="18" x14ac:dyDescent="0.25">
      <c r="A84" s="1"/>
      <c r="B84" s="73"/>
      <c r="C84" s="72" t="s">
        <v>108</v>
      </c>
    </row>
    <row r="85" spans="1:3" ht="18" x14ac:dyDescent="0.25">
      <c r="A85" s="1"/>
      <c r="B85" s="73"/>
      <c r="C85" s="72" t="s">
        <v>109</v>
      </c>
    </row>
    <row r="86" spans="1:3" ht="18" x14ac:dyDescent="0.25">
      <c r="A86" s="1"/>
      <c r="B86" s="73"/>
      <c r="C86" s="72" t="s">
        <v>110</v>
      </c>
    </row>
    <row r="87" spans="1:3" ht="18" x14ac:dyDescent="0.25">
      <c r="A87" s="1"/>
      <c r="B87" s="73"/>
      <c r="C87" s="72" t="s">
        <v>111</v>
      </c>
    </row>
    <row r="88" spans="1:3" ht="18" x14ac:dyDescent="0.25">
      <c r="B88" s="73"/>
      <c r="C88" s="72"/>
    </row>
    <row r="89" spans="1:3" ht="18" x14ac:dyDescent="0.25">
      <c r="B89" s="74" t="s">
        <v>97</v>
      </c>
      <c r="C89" s="75" t="s">
        <v>112</v>
      </c>
    </row>
    <row r="90" spans="1:3" ht="18" x14ac:dyDescent="0.25">
      <c r="B90" s="74"/>
      <c r="C90" s="75" t="s">
        <v>113</v>
      </c>
    </row>
    <row r="91" spans="1:3" s="13" customFormat="1" ht="18" x14ac:dyDescent="0.25">
      <c r="B91" s="74"/>
      <c r="C91" s="75" t="s">
        <v>114</v>
      </c>
    </row>
    <row r="92" spans="1:3" s="13" customFormat="1" ht="18" x14ac:dyDescent="0.25">
      <c r="B92" s="76"/>
      <c r="C92" s="77"/>
    </row>
    <row r="93" spans="1:3" s="13" customFormat="1" ht="18" x14ac:dyDescent="0.25">
      <c r="B93" s="76"/>
      <c r="C93" s="77"/>
    </row>
    <row r="94" spans="1:3" s="13" customFormat="1" ht="15.75" x14ac:dyDescent="0.25">
      <c r="B94"/>
      <c r="C94" s="78"/>
    </row>
    <row r="95" spans="1:3" s="13" customFormat="1" ht="15.75" x14ac:dyDescent="0.25">
      <c r="B95" s="78"/>
      <c r="C95" s="78"/>
    </row>
    <row r="96" spans="1:3" s="13" customFormat="1" ht="15.75" x14ac:dyDescent="0.25">
      <c r="B96" s="78"/>
      <c r="C96" s="78"/>
    </row>
    <row r="97" spans="1:3" ht="16.5" thickBot="1" x14ac:dyDescent="0.3">
      <c r="B97" s="1" t="s">
        <v>115</v>
      </c>
      <c r="C97" s="79"/>
    </row>
    <row r="99" spans="1:3" s="13" customFormat="1" ht="15.75" x14ac:dyDescent="0.25">
      <c r="B99"/>
      <c r="C99"/>
    </row>
    <row r="100" spans="1:3" s="13" customFormat="1" ht="16.5" thickBot="1" x14ac:dyDescent="0.3">
      <c r="B100" s="1" t="s">
        <v>116</v>
      </c>
      <c r="C100" s="79"/>
    </row>
    <row r="101" spans="1:3" s="37" customFormat="1" ht="20.100000000000001" customHeight="1" x14ac:dyDescent="0.2">
      <c r="A101" s="36"/>
      <c r="B101" s="1"/>
      <c r="C101" s="1"/>
    </row>
    <row r="102" spans="1:3" s="37" customFormat="1" ht="20.100000000000001" customHeight="1" x14ac:dyDescent="0.25">
      <c r="A102" s="13"/>
      <c r="B102" s="1"/>
      <c r="C102" s="1"/>
    </row>
    <row r="105" spans="1:3" ht="16.5" thickBot="1" x14ac:dyDescent="0.3">
      <c r="B105" s="1" t="s">
        <v>117</v>
      </c>
      <c r="C105" s="79"/>
    </row>
    <row r="108" spans="1:3" ht="16.5" thickBot="1" x14ac:dyDescent="0.3">
      <c r="B108" s="1" t="s">
        <v>118</v>
      </c>
      <c r="C108" s="79"/>
    </row>
    <row r="111" spans="1:3" ht="16.5" thickBot="1" x14ac:dyDescent="0.3">
      <c r="B111" s="1" t="s">
        <v>119</v>
      </c>
      <c r="C111" s="79"/>
    </row>
  </sheetData>
  <mergeCells count="7">
    <mergeCell ref="A11:B11"/>
    <mergeCell ref="I10:J11"/>
    <mergeCell ref="C2:C3"/>
    <mergeCell ref="D2:E2"/>
    <mergeCell ref="C4:C5"/>
    <mergeCell ref="D4:E4"/>
    <mergeCell ref="D5:E5"/>
  </mergeCells>
  <conditionalFormatting sqref="A25:C27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2022-07-06T23:02:01Z</dcterms:created>
  <dcterms:modified xsi:type="dcterms:W3CDTF">2024-04-12T18:48:01Z</dcterms:modified>
</cp:coreProperties>
</file>