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23C6BF5-5583-4D4B-AB84-5D76B5EC75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32" i="1"/>
  <c r="G37" i="1"/>
  <c r="G36" i="1"/>
  <c r="G35" i="1"/>
  <c r="G34" i="1"/>
  <c r="G33" i="1"/>
  <c r="G30" i="1"/>
  <c r="G29" i="1"/>
  <c r="G28" i="1"/>
  <c r="G27" i="1"/>
  <c r="G26" i="1"/>
  <c r="G25" i="1"/>
  <c r="G24" i="1"/>
  <c r="B51" i="1"/>
  <c r="D31" i="1"/>
  <c r="C7" i="1"/>
  <c r="G39" i="1" l="1"/>
  <c r="G40" i="1" s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<sst xmlns="http://schemas.openxmlformats.org/spreadsheetml/2006/main" count="97" uniqueCount="95">
  <si>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</si>
  <si>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</si>
  <si>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</si>
  <si>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</si>
  <si>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</si>
  <si>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</si>
  <si>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</si>
  <si>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</si>
  <si>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</si>
  <si>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</si>
  <si>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</si>
  <si>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</si>
  <si>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</si>
  <si>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</si>
  <si>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</si>
  <si>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210936961</t>
  </si>
  <si>
    <t>184.305</t>
  </si>
  <si>
    <t>211037899</t>
  </si>
  <si>
    <t>184.307</t>
  </si>
  <si>
    <t>CORTADOR</t>
  </si>
  <si>
    <t>PASADOR DE ALAMBRE</t>
  </si>
  <si>
    <t>INSTRUMENTADOR</t>
  </si>
  <si>
    <t>PORTA ALAMBRE</t>
  </si>
  <si>
    <t>INSTRUMENTAL CERCLAJE # 1</t>
  </si>
  <si>
    <t>CANTIDAD</t>
  </si>
  <si>
    <t>DESCRIPCION</t>
  </si>
  <si>
    <t>BROCAS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</si>
  <si>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</si>
  <si>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</si>
  <si>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</si>
  <si>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</si>
  <si>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</si>
  <si>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</si>
  <si>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</si>
  <si>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</si>
  <si>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</si>
  <si>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</si>
  <si>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</si>
  <si>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</si>
  <si>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</si>
  <si>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</si>
  <si>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</si>
  <si>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</si>
  <si>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</si>
  <si>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</si>
  <si>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</si>
  <si>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</si>
  <si>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</si>
  <si>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</si>
  <si>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CLAVIJA KIRSCHNER 1.0*250 mm ACERO</t>
  </si>
  <si>
    <t xml:space="preserve">METRO DE ALAMBRE QUIRURGICO *1.0mm ACERO 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</si>
  <si>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</si>
  <si>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</si>
  <si>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</si>
  <si>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</si>
  <si>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</si>
  <si>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</si>
  <si>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</si>
  <si>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</si>
  <si>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</si>
  <si>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</si>
  <si>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</si>
  <si>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</si>
  <si>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</si>
  <si>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184.300</t>
  </si>
  <si>
    <t>184.302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</si>
  <si>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</si>
  <si>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</si>
  <si>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</si>
  <si>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</si>
  <si>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</si>
  <si>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</si>
  <si>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</si>
  <si>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</si>
  <si>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</si>
  <si>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</si>
  <si>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</si>
  <si>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</si>
  <si>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OBSERVACIONES</t>
  </si>
  <si>
    <t>CLAVIJA KIRSCHNER 1.2*225 mm ACERO</t>
  </si>
  <si>
    <t>185.116</t>
  </si>
  <si>
    <t>185.771</t>
  </si>
  <si>
    <t>2306000614</t>
  </si>
  <si>
    <t>PRECIO UNITARIO</t>
  </si>
  <si>
    <t>PRECIO TOTAL</t>
  </si>
  <si>
    <t xml:space="preserve">SUBTOTAL </t>
  </si>
  <si>
    <t>IVA 12%</t>
  </si>
  <si>
    <t>TOTAL</t>
  </si>
  <si>
    <t>LOTE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</si>
  <si>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</si>
  <si>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 xml:space="preserve">N2306000621 </t>
  </si>
  <si>
    <t>184.313</t>
  </si>
  <si>
    <t>210936270</t>
  </si>
  <si>
    <t>184.310</t>
  </si>
  <si>
    <t xml:space="preserve">METRO DE ALAMBRE QUIRURGICO *0.7mm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</si>
</sst>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[$-C0A]d\ &quot;de&quot;\ mmmm\ &quot;de&quot;\ yyyy;@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17" fontId="0" fillId="5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0" fontId="3" fillId="0" borderId="14" xfId="1" applyFont="1" applyBorder="1"/>
    <xf numFmtId="0" fontId="3" fillId="0" borderId="0" xfId="1" applyFont="1"/>
    <xf numFmtId="0" fontId="14" fillId="2" borderId="0" xfId="0" applyFont="1" applyFill="1" applyAlignment="1">
      <alignment vertical="center"/>
    </xf>
    <xf numFmtId="166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3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165" fontId="15" fillId="0" borderId="1" xfId="0" applyNumberFormat="1" applyFont="1" applyBorder="1" applyAlignment="1">
      <alignment horizontal="left" vertical="center"/>
    </xf>
    <xf numFmtId="20" fontId="15" fillId="0" borderId="1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2" fillId="0" borderId="7" xfId="0" applyFont="1" applyBorder="1" applyAlignment="1">
      <alignment vertical="center" wrapText="1"/>
    </xf>
    <xf numFmtId="49" fontId="11" fillId="0" borderId="0" xfId="0" applyNumberFormat="1" applyFont="1"/>
    <xf numFmtId="49" fontId="0" fillId="0" borderId="4" xfId="0" applyNumberFormat="1" applyBorder="1"/>
    <xf numFmtId="49" fontId="0" fillId="0" borderId="9" xfId="0" applyNumberFormat="1" applyBorder="1"/>
    <xf numFmtId="49" fontId="3" fillId="0" borderId="13" xfId="1" applyNumberFormat="1" applyFont="1" applyBorder="1"/>
    <xf numFmtId="49" fontId="3" fillId="0" borderId="0" xfId="1" applyNumberFormat="1" applyFont="1"/>
    <xf numFmtId="49" fontId="14" fillId="2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horizontal="left"/>
    </xf>
    <xf numFmtId="49" fontId="7" fillId="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0" fontId="24" fillId="0" borderId="0" xfId="0" applyFont="1" applyAlignment="1">
      <alignment horizontal="left"/>
    </xf>
    <xf numFmtId="0" fontId="10" fillId="0" borderId="3" xfId="0" applyFont="1" applyBorder="1"/>
    <xf numFmtId="0" fontId="24" fillId="0" borderId="0" xfId="0" applyFont="1" applyAlignment="1">
      <alignment wrapText="1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 applyProtection="1">
      <alignment horizontal="center" vertical="center" wrapText="1" readingOrder="1"/>
      <protection locked="0"/>
    </xf>
    <xf numFmtId="167" fontId="10" fillId="0" borderId="1" xfId="11" applyNumberFormat="1" applyFont="1" applyFill="1" applyBorder="1"/>
    <xf numFmtId="0" fontId="1" fillId="0" borderId="1" xfId="0" applyFont="1" applyBorder="1"/>
    <xf numFmtId="49" fontId="10" fillId="5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5" borderId="0" xfId="0" applyFont="1" applyFill="1" applyAlignment="1">
      <alignment horizontal="left"/>
    </xf>
    <xf numFmtId="167" fontId="6" fillId="0" borderId="1" xfId="1" applyNumberFormat="1" applyFont="1" applyBorder="1" applyAlignment="1">
      <alignment horizontal="right" wrapText="1"/>
    </xf>
    <xf numFmtId="167" fontId="6" fillId="0" borderId="1" xfId="18" applyNumberFormat="1" applyFont="1" applyBorder="1" applyAlignment="1"/>
    <xf numFmtId="0" fontId="5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27">
    <cellStyle name="Moneda [0] 2" xfId="3" xr:uid="{00000000-0005-0000-0000-000000000000}"/>
    <cellStyle name="Moneda [0] 2 2" xfId="13" xr:uid="{00000000-0005-0000-0000-000001000000}"/>
    <cellStyle name="Moneda [0] 2 3" xfId="7" xr:uid="{00000000-0005-0000-0000-000002000000}"/>
    <cellStyle name="Moneda [0] 3" xfId="12" xr:uid="{00000000-0005-0000-0000-000003000000}"/>
    <cellStyle name="Moneda [0] 4" xfId="6" xr:uid="{00000000-0005-0000-0000-000004000000}"/>
    <cellStyle name="Moneda 10" xfId="18" xr:uid="{00000000-0005-0000-0000-000005000000}"/>
    <cellStyle name="Moneda 11" xfId="19" xr:uid="{00000000-0005-0000-0000-000006000000}"/>
    <cellStyle name="Moneda 12" xfId="20" xr:uid="{00000000-0005-0000-0000-000007000000}"/>
    <cellStyle name="Moneda 13" xfId="21" xr:uid="{00000000-0005-0000-0000-000008000000}"/>
    <cellStyle name="Moneda 14" xfId="16" xr:uid="{00000000-0005-0000-0000-000009000000}"/>
    <cellStyle name="Moneda 15" xfId="22" xr:uid="{00000000-0005-0000-0000-00000A000000}"/>
    <cellStyle name="Moneda 16" xfId="23" xr:uid="{00000000-0005-0000-0000-00000B000000}"/>
    <cellStyle name="Moneda 17" xfId="24" xr:uid="{00000000-0005-0000-0000-00000C000000}"/>
    <cellStyle name="Moneda 18" xfId="25" xr:uid="{00000000-0005-0000-0000-00000D000000}"/>
    <cellStyle name="Moneda 19" xfId="26" xr:uid="{00000000-0005-0000-0000-00000E000000}"/>
    <cellStyle name="Moneda 2" xfId="11" xr:uid="{00000000-0005-0000-0000-00000F000000}"/>
    <cellStyle name="Moneda 2 2" xfId="14" xr:uid="{00000000-0005-0000-0000-000010000000}"/>
    <cellStyle name="Moneda 20" xfId="2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1" xr:uid="{00000000-0005-0000-0000-00001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564856</xdr:colOff>
      <xdr:row>1</xdr:row>
      <xdr:rowOff>132698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835AE5-FB93-4E87-B367-C1D96157E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4856" y="509268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zoomScale="70" zoomScaleNormal="70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E37" sqref="E37"/>
    </sheetView>
  </sheetViews>
  <sheetFormatPr baseColWidth="10" defaultColWidth="11.42578125" defaultRowHeight="30" customHeight="1" x14ac:dyDescent="0.25"/>
  <cols>
    <col min="1" max="1" width="23.7109375" style="51" customWidth="1"/>
    <col min="2" max="2" width="24.85546875" style="1" customWidth="1"/>
    <col min="3" max="3" width="73.140625" style="1" customWidth="1"/>
    <col min="4" max="4" width="29.85546875" style="1" customWidth="1"/>
    <col min="5" max="5" width="25.28515625" style="1" customWidth="1"/>
    <col min="6" max="6" width="13.7109375" style="1" customWidth="1"/>
    <col min="7" max="7" width="14.85546875" style="1" customWidth="1"/>
    <col min="8" max="16384" width="11.42578125" style="1"/>
  </cols>
  <sheetData>
    <row r="1" spans="1:8" ht="30" customHeight="1" thickBot="1" x14ac:dyDescent="0.3">
      <c r="A1" s="43"/>
      <c r="B1" s="18"/>
      <c r="C1" s="19"/>
      <c r="D1" s="19"/>
      <c r="E1" s="19"/>
    </row>
    <row r="2" spans="1:8" ht="18.75" customHeight="1" thickBot="1" x14ac:dyDescent="0.3">
      <c r="A2" s="44"/>
      <c r="B2" s="20"/>
      <c r="C2" s="82" t="s">
        <v>29</v>
      </c>
      <c r="D2" s="84" t="s">
        <v>30</v>
      </c>
      <c r="E2" s="85"/>
    </row>
    <row r="3" spans="1:8" ht="18.75" customHeight="1" thickBot="1" x14ac:dyDescent="0.3">
      <c r="A3" s="45"/>
      <c r="B3" s="21"/>
      <c r="C3" s="83"/>
      <c r="D3" s="42" t="s">
        <v>31</v>
      </c>
      <c r="E3" s="22"/>
    </row>
    <row r="4" spans="1:8" ht="17.25" customHeight="1" thickBot="1" x14ac:dyDescent="0.3">
      <c r="A4" s="45"/>
      <c r="B4" s="21"/>
      <c r="C4" s="86" t="s">
        <v>32</v>
      </c>
      <c r="D4" s="88" t="s">
        <v>33</v>
      </c>
      <c r="E4" s="89"/>
    </row>
    <row r="5" spans="1:8" ht="19.5" customHeight="1" thickBot="1" x14ac:dyDescent="0.3">
      <c r="A5" s="46"/>
      <c r="B5" s="23"/>
      <c r="C5" s="87"/>
      <c r="D5" s="90" t="s">
        <v>34</v>
      </c>
      <c r="E5" s="91"/>
      <c r="F5" s="16"/>
      <c r="G5" s="16"/>
      <c r="H5" s="16"/>
    </row>
    <row r="6" spans="1:8" ht="19.5" customHeight="1" x14ac:dyDescent="0.25">
      <c r="A6" s="47"/>
      <c r="B6" s="24"/>
      <c r="C6" s="24"/>
      <c r="D6" s="24"/>
      <c r="E6" s="24"/>
      <c r="F6" s="16"/>
      <c r="G6" s="16"/>
      <c r="H6" s="16"/>
    </row>
    <row r="7" spans="1:8" ht="22.5" customHeight="1" x14ac:dyDescent="0.25">
      <c r="A7" s="48" t="s">
        <v>0</v>
      </c>
      <c r="B7" s="25"/>
      <c r="C7" s="26">
        <f ca="1">NOW()</f>
        <v>45394.652092245371</v>
      </c>
      <c r="D7" s="25" t="s">
        <v>1</v>
      </c>
      <c r="E7" s="27">
        <v>20230300001</v>
      </c>
      <c r="F7" s="17"/>
      <c r="G7" s="17"/>
      <c r="H7" s="17"/>
    </row>
    <row r="8" spans="1:8" ht="18.75" customHeight="1" x14ac:dyDescent="0.25">
      <c r="A8" s="49"/>
      <c r="B8" s="28"/>
      <c r="C8" s="28"/>
      <c r="D8" s="28"/>
      <c r="E8" s="28"/>
    </row>
    <row r="9" spans="1:8" ht="21" customHeight="1" x14ac:dyDescent="0.25">
      <c r="A9" s="48" t="s">
        <v>2</v>
      </c>
      <c r="B9" s="25"/>
      <c r="C9" s="29" t="s">
        <v>35</v>
      </c>
      <c r="D9" s="30" t="s">
        <v>3</v>
      </c>
      <c r="E9" s="31" t="s">
        <v>36</v>
      </c>
      <c r="F9" s="3"/>
      <c r="G9" s="3"/>
      <c r="H9" s="3"/>
    </row>
    <row r="10" spans="1:8" ht="20.25" customHeight="1" x14ac:dyDescent="0.25">
      <c r="A10" s="49"/>
      <c r="B10" s="28"/>
      <c r="C10" s="28"/>
      <c r="D10" s="28"/>
      <c r="E10" s="28"/>
      <c r="F10" s="4"/>
      <c r="G10" s="4"/>
      <c r="H10" s="4"/>
    </row>
    <row r="11" spans="1:8" ht="20.25" customHeight="1" x14ac:dyDescent="0.25">
      <c r="A11" s="80" t="s">
        <v>37</v>
      </c>
      <c r="B11" s="81"/>
      <c r="C11" s="32" t="s">
        <v>38</v>
      </c>
      <c r="D11" s="30" t="s">
        <v>39</v>
      </c>
      <c r="E11" s="33" t="s">
        <v>40</v>
      </c>
      <c r="F11" s="3"/>
      <c r="G11" s="3"/>
      <c r="H11" s="3"/>
    </row>
    <row r="12" spans="1:8" ht="21" customHeight="1" x14ac:dyDescent="0.25">
      <c r="A12" s="49"/>
      <c r="B12" s="28"/>
      <c r="C12" s="28"/>
      <c r="D12" s="28"/>
      <c r="E12" s="28"/>
      <c r="F12" s="4"/>
      <c r="G12" s="4"/>
      <c r="H12" s="4"/>
    </row>
    <row r="13" spans="1:8" ht="27.75" customHeight="1" x14ac:dyDescent="0.25">
      <c r="A13" s="48" t="s">
        <v>4</v>
      </c>
      <c r="B13" s="25"/>
      <c r="C13" s="34" t="s">
        <v>41</v>
      </c>
      <c r="D13" s="30" t="s">
        <v>5</v>
      </c>
      <c r="E13" s="32" t="s">
        <v>6</v>
      </c>
      <c r="F13" s="4"/>
      <c r="G13" s="4"/>
      <c r="H13" s="4"/>
    </row>
    <row r="14" spans="1:8" ht="19.5" customHeight="1" x14ac:dyDescent="0.25">
      <c r="A14" s="49"/>
      <c r="B14" s="28"/>
      <c r="C14" s="28"/>
      <c r="D14" s="28"/>
      <c r="E14" s="28"/>
      <c r="F14" s="4"/>
      <c r="G14" s="4"/>
      <c r="H14" s="4"/>
    </row>
    <row r="15" spans="1:8" ht="30" customHeight="1" x14ac:dyDescent="0.25">
      <c r="A15" s="48" t="s">
        <v>7</v>
      </c>
      <c r="B15" s="25"/>
      <c r="C15" s="35">
        <v>44970</v>
      </c>
      <c r="D15" s="30" t="s">
        <v>8</v>
      </c>
      <c r="E15" s="36" t="s">
        <v>42</v>
      </c>
      <c r="F15" s="3"/>
      <c r="G15" s="3"/>
      <c r="H15" s="3"/>
    </row>
    <row r="16" spans="1:8" ht="19.5" customHeight="1" x14ac:dyDescent="0.25">
      <c r="A16" s="49"/>
      <c r="B16" s="28"/>
      <c r="C16" s="28"/>
      <c r="D16" s="28"/>
      <c r="E16" s="28"/>
      <c r="F16" s="4"/>
      <c r="G16" s="4"/>
      <c r="H16" s="4"/>
    </row>
    <row r="17" spans="1:12" ht="30" customHeight="1" x14ac:dyDescent="0.25">
      <c r="A17" s="48" t="s">
        <v>9</v>
      </c>
      <c r="B17" s="25"/>
      <c r="C17" s="32" t="s">
        <v>43</v>
      </c>
      <c r="D17" s="37"/>
      <c r="E17" s="38"/>
      <c r="F17" s="3"/>
      <c r="G17" s="3"/>
      <c r="H17" s="3"/>
    </row>
    <row r="18" spans="1:12" ht="18" customHeight="1" x14ac:dyDescent="0.25">
      <c r="A18" s="49"/>
      <c r="B18" s="28"/>
      <c r="C18" s="28"/>
      <c r="D18" s="28"/>
      <c r="E18" s="28"/>
      <c r="F18" s="4"/>
      <c r="G18" s="4"/>
      <c r="H18" s="4"/>
    </row>
    <row r="19" spans="1:12" ht="24.75" customHeight="1" x14ac:dyDescent="0.25">
      <c r="A19" s="48" t="s">
        <v>10</v>
      </c>
      <c r="B19" s="25"/>
      <c r="C19" s="32" t="s">
        <v>44</v>
      </c>
      <c r="D19" s="30" t="s">
        <v>45</v>
      </c>
      <c r="E19" s="36" t="s">
        <v>46</v>
      </c>
      <c r="F19" s="3"/>
      <c r="G19" s="3"/>
      <c r="H19" s="3"/>
    </row>
    <row r="20" spans="1:12" ht="20.25" customHeight="1" x14ac:dyDescent="0.25">
      <c r="A20" s="49"/>
      <c r="B20" s="28"/>
      <c r="C20" s="28"/>
      <c r="D20" s="28"/>
      <c r="E20" s="28"/>
      <c r="F20" s="4"/>
      <c r="G20" s="4"/>
      <c r="H20" s="4"/>
    </row>
    <row r="21" spans="1:12" ht="26.25" customHeight="1" x14ac:dyDescent="0.25">
      <c r="A21" s="48" t="s">
        <v>47</v>
      </c>
      <c r="B21" s="25"/>
      <c r="C21" s="39" t="s">
        <v>48</v>
      </c>
      <c r="D21" s="40"/>
      <c r="E21" s="41"/>
      <c r="F21" s="5"/>
      <c r="G21" s="5"/>
      <c r="H21" s="3"/>
    </row>
    <row r="22" spans="1:12" ht="21.75" customHeight="1" x14ac:dyDescent="0.25">
      <c r="A22" s="79"/>
      <c r="B22" s="79"/>
      <c r="C22" s="79"/>
      <c r="D22" s="79"/>
      <c r="E22" s="79"/>
      <c r="F22" s="5"/>
      <c r="G22" s="5"/>
      <c r="H22" s="3"/>
    </row>
    <row r="23" spans="1:12" s="7" customFormat="1" ht="30" customHeight="1" x14ac:dyDescent="0.25">
      <c r="A23" s="50" t="s">
        <v>11</v>
      </c>
      <c r="B23" s="6" t="s">
        <v>88</v>
      </c>
      <c r="C23" s="6" t="s">
        <v>12</v>
      </c>
      <c r="D23" s="6" t="s">
        <v>13</v>
      </c>
      <c r="E23" s="6" t="s">
        <v>14</v>
      </c>
      <c r="F23" s="70" t="s">
        <v>83</v>
      </c>
      <c r="G23" s="70" t="s">
        <v>84</v>
      </c>
      <c r="K23" s="8"/>
      <c r="L23" s="8"/>
    </row>
    <row r="24" spans="1:12" s="7" customFormat="1" ht="30" customHeight="1" x14ac:dyDescent="0.25">
      <c r="A24" s="57" t="s">
        <v>80</v>
      </c>
      <c r="B24" s="58">
        <v>210127379</v>
      </c>
      <c r="C24" s="59" t="s">
        <v>49</v>
      </c>
      <c r="D24" s="60">
        <v>5</v>
      </c>
      <c r="E24" s="9"/>
      <c r="F24" s="71">
        <v>0</v>
      </c>
      <c r="G24" s="71">
        <f t="shared" ref="G24:G27" si="0">+D24*F24</f>
        <v>0</v>
      </c>
      <c r="K24" s="8"/>
      <c r="L24" s="8"/>
    </row>
    <row r="25" spans="1:12" s="7" customFormat="1" ht="30" customHeight="1" x14ac:dyDescent="0.25">
      <c r="A25" s="57" t="s">
        <v>55</v>
      </c>
      <c r="B25" s="58">
        <v>201226140</v>
      </c>
      <c r="C25" s="59" t="s">
        <v>79</v>
      </c>
      <c r="D25" s="60">
        <v>5</v>
      </c>
      <c r="E25" s="9"/>
      <c r="F25" s="71">
        <v>0</v>
      </c>
      <c r="G25" s="71">
        <f t="shared" si="0"/>
        <v>0</v>
      </c>
      <c r="K25" s="8"/>
      <c r="L25" s="8"/>
    </row>
    <row r="26" spans="1:12" s="7" customFormat="1" ht="30" customHeight="1" x14ac:dyDescent="0.25">
      <c r="A26" s="57" t="s">
        <v>56</v>
      </c>
      <c r="B26" s="58">
        <v>2306000619</v>
      </c>
      <c r="C26" s="59" t="s">
        <v>57</v>
      </c>
      <c r="D26" s="60">
        <v>5</v>
      </c>
      <c r="E26" s="9"/>
      <c r="F26" s="71">
        <v>0</v>
      </c>
      <c r="G26" s="71">
        <f t="shared" si="0"/>
        <v>0</v>
      </c>
      <c r="K26" s="8"/>
      <c r="L26" s="8"/>
    </row>
    <row r="27" spans="1:12" s="7" customFormat="1" ht="30" customHeight="1" x14ac:dyDescent="0.25">
      <c r="A27" s="57" t="s">
        <v>58</v>
      </c>
      <c r="B27" s="58">
        <v>2306000620</v>
      </c>
      <c r="C27" s="59" t="s">
        <v>59</v>
      </c>
      <c r="D27" s="60">
        <v>5</v>
      </c>
      <c r="E27" s="9"/>
      <c r="F27" s="71">
        <v>0</v>
      </c>
      <c r="G27" s="71">
        <f t="shared" si="0"/>
        <v>0</v>
      </c>
      <c r="K27" s="8"/>
      <c r="L27" s="8"/>
    </row>
    <row r="28" spans="1:12" s="7" customFormat="1" ht="30" customHeight="1" x14ac:dyDescent="0.25">
      <c r="A28" s="57" t="s">
        <v>60</v>
      </c>
      <c r="B28" s="58" t="s">
        <v>90</v>
      </c>
      <c r="C28" s="59" t="s">
        <v>61</v>
      </c>
      <c r="D28" s="60">
        <v>5</v>
      </c>
      <c r="E28" s="9"/>
      <c r="F28" s="71">
        <v>0</v>
      </c>
      <c r="G28" s="71">
        <f t="shared" ref="G28:G30" si="1">+D28*F28</f>
        <v>0</v>
      </c>
      <c r="K28" s="8"/>
      <c r="L28" s="8"/>
    </row>
    <row r="29" spans="1:12" s="7" customFormat="1" ht="30" customHeight="1" x14ac:dyDescent="0.25">
      <c r="A29" s="57" t="s">
        <v>62</v>
      </c>
      <c r="B29" s="58">
        <v>2306000622</v>
      </c>
      <c r="C29" s="59" t="s">
        <v>63</v>
      </c>
      <c r="D29" s="60">
        <v>5</v>
      </c>
      <c r="E29" s="9"/>
      <c r="F29" s="71">
        <v>0</v>
      </c>
      <c r="G29" s="71">
        <f t="shared" si="1"/>
        <v>0</v>
      </c>
      <c r="K29" s="8"/>
      <c r="L29" s="8"/>
    </row>
    <row r="30" spans="1:12" s="7" customFormat="1" ht="30" customHeight="1" x14ac:dyDescent="0.25">
      <c r="A30" s="57" t="s">
        <v>81</v>
      </c>
      <c r="B30" s="58">
        <v>210127384</v>
      </c>
      <c r="C30" s="59" t="s">
        <v>27</v>
      </c>
      <c r="D30" s="60">
        <v>5</v>
      </c>
      <c r="E30" s="13"/>
      <c r="F30" s="71">
        <v>0</v>
      </c>
      <c r="G30" s="71">
        <f t="shared" si="1"/>
        <v>0</v>
      </c>
      <c r="K30" s="8"/>
      <c r="L30" s="8"/>
    </row>
    <row r="31" spans="1:12" s="7" customFormat="1" ht="30" customHeight="1" x14ac:dyDescent="0.25">
      <c r="A31" s="57"/>
      <c r="B31" s="58"/>
      <c r="C31" s="59"/>
      <c r="D31" s="61">
        <f>SUM(D24:D30)</f>
        <v>35</v>
      </c>
      <c r="E31" s="9"/>
      <c r="F31" s="71"/>
      <c r="G31" s="71"/>
      <c r="K31" s="8"/>
      <c r="L31" s="8"/>
    </row>
    <row r="32" spans="1:12" s="7" customFormat="1" ht="30" customHeight="1" x14ac:dyDescent="0.25">
      <c r="A32" s="62" t="s">
        <v>93</v>
      </c>
      <c r="B32" s="66" t="s">
        <v>92</v>
      </c>
      <c r="C32" s="64" t="s">
        <v>94</v>
      </c>
      <c r="D32" s="65">
        <v>1</v>
      </c>
      <c r="E32" s="9"/>
      <c r="F32" s="71">
        <v>0</v>
      </c>
      <c r="G32" s="71">
        <f t="shared" ref="G32" si="2">+D32*F32</f>
        <v>0</v>
      </c>
      <c r="K32" s="8"/>
      <c r="L32" s="8"/>
    </row>
    <row r="33" spans="1:12" s="7" customFormat="1" ht="30" customHeight="1" x14ac:dyDescent="0.25">
      <c r="A33" s="62" t="s">
        <v>91</v>
      </c>
      <c r="B33" s="66" t="s">
        <v>92</v>
      </c>
      <c r="C33" s="64" t="s">
        <v>50</v>
      </c>
      <c r="D33" s="65">
        <v>1</v>
      </c>
      <c r="E33" s="9"/>
      <c r="F33" s="71">
        <v>0</v>
      </c>
      <c r="G33" s="71">
        <f t="shared" ref="G33:G37" si="3">+D33*F33</f>
        <v>0</v>
      </c>
      <c r="K33" s="8"/>
      <c r="L33" s="8"/>
    </row>
    <row r="34" spans="1:12" s="7" customFormat="1" ht="30" customHeight="1" x14ac:dyDescent="0.25">
      <c r="A34" s="62" t="s">
        <v>64</v>
      </c>
      <c r="B34" s="66" t="s">
        <v>82</v>
      </c>
      <c r="C34" s="67" t="s">
        <v>51</v>
      </c>
      <c r="D34" s="68">
        <v>1</v>
      </c>
      <c r="E34" s="9"/>
      <c r="F34" s="71">
        <v>0</v>
      </c>
      <c r="G34" s="71">
        <f t="shared" si="3"/>
        <v>0</v>
      </c>
      <c r="K34" s="8"/>
      <c r="L34" s="8"/>
    </row>
    <row r="35" spans="1:12" s="7" customFormat="1" ht="30" customHeight="1" x14ac:dyDescent="0.25">
      <c r="A35" s="62" t="s">
        <v>65</v>
      </c>
      <c r="B35" s="63" t="s">
        <v>15</v>
      </c>
      <c r="C35" s="64" t="s">
        <v>52</v>
      </c>
      <c r="D35" s="68">
        <v>1</v>
      </c>
      <c r="E35" s="9"/>
      <c r="F35" s="71">
        <v>0</v>
      </c>
      <c r="G35" s="71">
        <f t="shared" si="3"/>
        <v>0</v>
      </c>
      <c r="K35" s="8"/>
      <c r="L35" s="8"/>
    </row>
    <row r="36" spans="1:12" s="7" customFormat="1" ht="30" customHeight="1" x14ac:dyDescent="0.25">
      <c r="A36" s="62" t="s">
        <v>16</v>
      </c>
      <c r="B36" s="66" t="s">
        <v>17</v>
      </c>
      <c r="C36" s="67" t="s">
        <v>53</v>
      </c>
      <c r="D36" s="68">
        <v>1</v>
      </c>
      <c r="E36" s="9"/>
      <c r="F36" s="71">
        <v>0</v>
      </c>
      <c r="G36" s="71">
        <f t="shared" si="3"/>
        <v>0</v>
      </c>
      <c r="K36" s="8"/>
      <c r="L36" s="8"/>
    </row>
    <row r="37" spans="1:12" s="7" customFormat="1" ht="30" customHeight="1" x14ac:dyDescent="0.25">
      <c r="A37" s="62" t="s">
        <v>18</v>
      </c>
      <c r="B37" s="63" t="s">
        <v>28</v>
      </c>
      <c r="C37" s="64" t="s">
        <v>54</v>
      </c>
      <c r="D37" s="68">
        <v>1</v>
      </c>
      <c r="E37" s="9"/>
      <c r="F37" s="71">
        <v>0</v>
      </c>
      <c r="G37" s="71">
        <f t="shared" si="3"/>
        <v>0</v>
      </c>
      <c r="K37" s="8"/>
      <c r="L37" s="8"/>
    </row>
    <row r="38" spans="1:12" ht="30" customHeight="1" x14ac:dyDescent="0.25">
      <c r="A38" s="63"/>
      <c r="B38" s="63"/>
      <c r="C38" s="64"/>
      <c r="D38" s="69">
        <f>SUM(D32:D37)</f>
        <v>6</v>
      </c>
      <c r="E38" s="9"/>
      <c r="F38" s="72"/>
      <c r="G38" s="72"/>
    </row>
    <row r="39" spans="1:12" ht="30" customHeight="1" x14ac:dyDescent="0.25">
      <c r="A39" s="73"/>
      <c r="B39" s="73"/>
      <c r="C39" s="76"/>
      <c r="D39" s="74"/>
      <c r="E39" s="75"/>
      <c r="F39" s="77" t="s">
        <v>85</v>
      </c>
      <c r="G39" s="78">
        <f>SUM(G8:G38)</f>
        <v>0</v>
      </c>
    </row>
    <row r="40" spans="1:12" ht="30" customHeight="1" x14ac:dyDescent="0.25">
      <c r="A40" s="73"/>
      <c r="B40" s="73"/>
      <c r="C40" s="76"/>
      <c r="D40" s="74"/>
      <c r="E40" s="75"/>
      <c r="F40" s="77" t="s">
        <v>86</v>
      </c>
      <c r="G40" s="78">
        <f>+G39*0.12</f>
        <v>0</v>
      </c>
    </row>
    <row r="41" spans="1:12" ht="30" customHeight="1" x14ac:dyDescent="0.25">
      <c r="A41" s="73"/>
      <c r="B41" s="73"/>
      <c r="C41" s="76"/>
      <c r="D41" s="74"/>
      <c r="E41" s="75"/>
      <c r="F41" s="77" t="s">
        <v>87</v>
      </c>
      <c r="G41" s="78">
        <f>+G39+G40</f>
        <v>0</v>
      </c>
    </row>
    <row r="42" spans="1:12" ht="30" customHeight="1" x14ac:dyDescent="0.25">
      <c r="A42" s="73"/>
      <c r="B42" s="73"/>
      <c r="C42" s="76"/>
      <c r="D42" s="74"/>
      <c r="E42" s="75"/>
    </row>
    <row r="43" spans="1:12" ht="30" customHeight="1" x14ac:dyDescent="0.25">
      <c r="A43" s="73"/>
      <c r="B43" s="73"/>
      <c r="C43" s="76"/>
      <c r="D43" s="74"/>
      <c r="E43" s="75"/>
    </row>
    <row r="44" spans="1:12" ht="30" customHeight="1" x14ac:dyDescent="0.25">
      <c r="B44" s="11"/>
      <c r="C44" s="10" t="s">
        <v>23</v>
      </c>
    </row>
    <row r="45" spans="1:12" ht="30" customHeight="1" x14ac:dyDescent="0.25">
      <c r="B45" s="10" t="s">
        <v>24</v>
      </c>
      <c r="C45" s="10" t="s">
        <v>25</v>
      </c>
    </row>
    <row r="46" spans="1:12" ht="30" customHeight="1" x14ac:dyDescent="0.25">
      <c r="B46" s="11">
        <v>1</v>
      </c>
      <c r="C46" s="12" t="s">
        <v>19</v>
      </c>
    </row>
    <row r="47" spans="1:12" ht="30" customHeight="1" x14ac:dyDescent="0.25">
      <c r="B47" s="11">
        <v>2</v>
      </c>
      <c r="C47" s="12" t="s">
        <v>89</v>
      </c>
    </row>
    <row r="48" spans="1:12" ht="30" customHeight="1" x14ac:dyDescent="0.25">
      <c r="B48" s="11">
        <v>1</v>
      </c>
      <c r="C48" s="12" t="s">
        <v>20</v>
      </c>
    </row>
    <row r="49" spans="2:5" ht="30" customHeight="1" x14ac:dyDescent="0.25">
      <c r="B49" s="11">
        <v>1</v>
      </c>
      <c r="C49" s="12" t="s">
        <v>22</v>
      </c>
    </row>
    <row r="50" spans="2:5" ht="30" customHeight="1" x14ac:dyDescent="0.25">
      <c r="B50" s="11">
        <v>3</v>
      </c>
      <c r="C50" s="12" t="s">
        <v>26</v>
      </c>
    </row>
    <row r="51" spans="2:5" ht="30" customHeight="1" x14ac:dyDescent="0.25">
      <c r="B51" s="10">
        <f>SUM(B46:B50)</f>
        <v>8</v>
      </c>
      <c r="C51" s="12"/>
    </row>
    <row r="52" spans="2:5" ht="30" customHeight="1" x14ac:dyDescent="0.25">
      <c r="B52" s="14"/>
      <c r="C52" s="15"/>
    </row>
    <row r="53" spans="2:5" ht="30" customHeight="1" x14ac:dyDescent="0.25">
      <c r="E53" s="2"/>
    </row>
    <row r="55" spans="2:5" ht="30" customHeight="1" x14ac:dyDescent="0.3">
      <c r="B55" s="52" t="s">
        <v>66</v>
      </c>
      <c r="C55" s="54" t="s">
        <v>67</v>
      </c>
    </row>
    <row r="56" spans="2:5" ht="30" customHeight="1" x14ac:dyDescent="0.3">
      <c r="B56" s="52"/>
      <c r="C56" s="54" t="s">
        <v>68</v>
      </c>
    </row>
    <row r="57" spans="2:5" ht="30" customHeight="1" x14ac:dyDescent="0.3">
      <c r="B57" s="52"/>
      <c r="C57" s="54" t="s">
        <v>69</v>
      </c>
    </row>
    <row r="58" spans="2:5" ht="30" customHeight="1" x14ac:dyDescent="0.3">
      <c r="B58" s="52"/>
      <c r="C58" s="54" t="s">
        <v>70</v>
      </c>
    </row>
    <row r="59" spans="2:5" ht="30" customHeight="1" x14ac:dyDescent="0.3">
      <c r="B59" s="52"/>
      <c r="C59" s="54" t="s">
        <v>71</v>
      </c>
    </row>
    <row r="60" spans="2:5" ht="30" customHeight="1" x14ac:dyDescent="0.3">
      <c r="B60" s="52"/>
      <c r="C60" s="54"/>
    </row>
    <row r="61" spans="2:5" ht="30" customHeight="1" x14ac:dyDescent="0.3">
      <c r="B61" s="55" t="s">
        <v>39</v>
      </c>
      <c r="C61" s="56" t="s">
        <v>72</v>
      </c>
    </row>
    <row r="62" spans="2:5" ht="30" customHeight="1" x14ac:dyDescent="0.3">
      <c r="B62" s="55"/>
      <c r="C62" s="56" t="s">
        <v>73</v>
      </c>
    </row>
    <row r="63" spans="2:5" ht="30" customHeight="1" x14ac:dyDescent="0.3">
      <c r="B63" s="55"/>
      <c r="C63" s="56" t="s">
        <v>74</v>
      </c>
    </row>
    <row r="64" spans="2:5" ht="30" customHeight="1" x14ac:dyDescent="0.25">
      <c r="C64" s="4"/>
    </row>
    <row r="65" spans="2:3" ht="30" customHeight="1" x14ac:dyDescent="0.25">
      <c r="C65" s="4"/>
    </row>
    <row r="66" spans="2:3" ht="30" customHeight="1" x14ac:dyDescent="0.25">
      <c r="B66"/>
      <c r="C66" s="14"/>
    </row>
    <row r="67" spans="2:3" ht="30" customHeight="1" x14ac:dyDescent="0.25">
      <c r="B67" s="14"/>
      <c r="C67" s="14"/>
    </row>
    <row r="68" spans="2:3" ht="30" customHeight="1" x14ac:dyDescent="0.25">
      <c r="B68" s="14"/>
      <c r="C68" s="14"/>
    </row>
    <row r="69" spans="2:3" ht="30" customHeight="1" thickBot="1" x14ac:dyDescent="0.3">
      <c r="B69" s="15" t="s">
        <v>75</v>
      </c>
      <c r="C69" s="53"/>
    </row>
    <row r="70" spans="2:3" ht="30" customHeight="1" x14ac:dyDescent="0.25">
      <c r="B70"/>
      <c r="C70"/>
    </row>
    <row r="71" spans="2:3" ht="30" customHeight="1" x14ac:dyDescent="0.25">
      <c r="B71"/>
      <c r="C71"/>
    </row>
    <row r="72" spans="2:3" ht="30" customHeight="1" thickBot="1" x14ac:dyDescent="0.3">
      <c r="B72" s="15" t="s">
        <v>76</v>
      </c>
      <c r="C72" s="53"/>
    </row>
    <row r="73" spans="2:3" ht="30" customHeight="1" x14ac:dyDescent="0.25">
      <c r="B73"/>
      <c r="C73"/>
    </row>
    <row r="74" spans="2:3" ht="30" customHeight="1" x14ac:dyDescent="0.25">
      <c r="B74"/>
      <c r="C74"/>
    </row>
    <row r="75" spans="2:3" ht="30" customHeight="1" thickBot="1" x14ac:dyDescent="0.3">
      <c r="B75" s="15" t="s">
        <v>21</v>
      </c>
      <c r="C75" s="53"/>
    </row>
    <row r="76" spans="2:3" ht="30" customHeight="1" x14ac:dyDescent="0.25">
      <c r="B76"/>
      <c r="C76"/>
    </row>
    <row r="77" spans="2:3" ht="30" customHeight="1" x14ac:dyDescent="0.25">
      <c r="B77"/>
      <c r="C77"/>
    </row>
    <row r="78" spans="2:3" ht="30" customHeight="1" thickBot="1" x14ac:dyDescent="0.3">
      <c r="B78" s="15" t="s">
        <v>77</v>
      </c>
      <c r="C78" s="53"/>
    </row>
    <row r="79" spans="2:3" ht="30" customHeight="1" x14ac:dyDescent="0.25">
      <c r="B79"/>
      <c r="C79"/>
    </row>
    <row r="80" spans="2:3" ht="30" customHeight="1" x14ac:dyDescent="0.25">
      <c r="B80"/>
      <c r="C80"/>
    </row>
    <row r="81" spans="2:3" ht="30" customHeight="1" thickBot="1" x14ac:dyDescent="0.3">
      <c r="B81" s="15" t="s">
        <v>78</v>
      </c>
      <c r="C81" s="53"/>
    </row>
    <row r="82" spans="2:3" ht="30" customHeight="1" x14ac:dyDescent="0.25">
      <c r="B82"/>
      <c r="C82"/>
    </row>
  </sheetData>
  <mergeCells count="7">
    <mergeCell ref="A22:E22"/>
    <mergeCell ref="A11:B11"/>
    <mergeCell ref="C2:C3"/>
    <mergeCell ref="D2:E2"/>
    <mergeCell ref="C4:C5"/>
    <mergeCell ref="D4:E4"/>
    <mergeCell ref="D5:E5"/>
  </mergeCells>
  <conditionalFormatting sqref="C32:C33"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2023-01-17T19:43:19Z</dcterms:created>
  <dcterms:modified xsi:type="dcterms:W3CDTF">2024-04-12T20:39:02Z</dcterms:modified>
</cp:coreProperties>
</file>