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847C4AFA-6B32-4C18-BBDD-447283081CE9}" xr6:coauthVersionLast="47" xr6:coauthVersionMax="47" xr10:uidLastSave="{00000000-0000-0000-0000-000000000000}"/>
  <bookViews>
    <workbookView xWindow="-120" yWindow="-120" windowWidth="29040" windowHeight="15840" xr2:uid="{F2C991B2-AAA4-4DBC-9633-406BA8F753AE}"/>
  </bookViews>
  <sheets>
    <sheet name="INQUI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3" l="1"/>
  <c r="D45" i="3"/>
  <c r="D34" i="3"/>
  <c r="D24" i="3"/>
  <c r="G44" i="3"/>
  <c r="G43" i="3"/>
  <c r="G42" i="3"/>
  <c r="G41" i="3"/>
  <c r="G40" i="3"/>
  <c r="G39" i="3"/>
  <c r="G38" i="3"/>
  <c r="G37" i="3"/>
  <c r="G36" i="3"/>
  <c r="G35" i="3"/>
  <c r="G33" i="3"/>
  <c r="G32" i="3"/>
  <c r="G31" i="3"/>
  <c r="G30" i="3"/>
  <c r="G29" i="3"/>
  <c r="G28" i="3"/>
  <c r="G27" i="3"/>
  <c r="G26" i="3"/>
  <c r="G25" i="3"/>
  <c r="G23" i="3"/>
  <c r="G22" i="3"/>
  <c r="C7" i="3"/>
  <c r="G46" i="3" l="1"/>
  <c r="G47" i="3" s="1"/>
  <c r="G48" i="3" l="1"/>
</calcChain>
</file>

<file path=xl/sharedStrings.xml><?xml version="1.0" encoding="utf-8"?>
<sst xmlns="http://schemas.openxmlformats.org/spreadsheetml/2006/main" count="128" uniqueCount="124">
  <si>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</si>
  <si>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</si>
  <si>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</si>
  <si>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</si>
  <si>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</si>
  <si>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</si>
  <si>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</si>
  <si>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</si>
  <si>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</si>
  <si>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</si>
  <si>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</si>
  <si>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</si>
  <si>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</si>
  <si>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</si>
  <si>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</si>
  <si>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</si>
  <si>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INSTRUMENTAL ARIX Clavicle System 2.5/ 3.5 Clavicle Plate</t>
  </si>
  <si>
    <t>CANTIDAD</t>
  </si>
  <si>
    <t>CODIGO</t>
  </si>
  <si>
    <t>DESCRIPCIÓN</t>
  </si>
  <si>
    <t>111-101</t>
  </si>
  <si>
    <t>111-103</t>
  </si>
  <si>
    <t>111-157</t>
  </si>
  <si>
    <t>112-25-701</t>
  </si>
  <si>
    <t>113-HF-613</t>
  </si>
  <si>
    <t>111-075</t>
  </si>
  <si>
    <t>111-080</t>
  </si>
  <si>
    <t xml:space="preserve">MANGO DE ATORNILLADOR </t>
  </si>
  <si>
    <t>Carpal, 6H, 5T, Blue</t>
  </si>
  <si>
    <t>Carpal, 7H, 5T, Blue</t>
  </si>
  <si>
    <t>Ø2.5 Locking, Torx T8, 8mm, Blue</t>
  </si>
  <si>
    <t>Ø2.5 Locking, Torx T8, 10mm, Blue</t>
  </si>
  <si>
    <t>Ø2.5 Locking, Torx T8, 12mm, Blue</t>
  </si>
  <si>
    <t>Ø2.5 Locking, Torx T8, 14mm, Blue</t>
  </si>
  <si>
    <t>Ø2.5 Locking, Torx T8, 16mm, Blue</t>
  </si>
  <si>
    <t>Ø2.5 Locking, Torx T8, 18mm, Blue</t>
  </si>
  <si>
    <t>Ø2.5 Locking, Torx T8, 20mm, Blue</t>
  </si>
  <si>
    <t>Ø2.5 Locking, Torx T8, 22mm, Blue</t>
  </si>
  <si>
    <t>Ø2.5 Locking, Torx T8, 24mm, Blue</t>
  </si>
  <si>
    <t>Ø2.5 Cortical, Torx T8, 8mm, Silver</t>
  </si>
  <si>
    <t>Ø2.5 Cortical, Torx T8, 10mm, Silver</t>
  </si>
  <si>
    <t>Ø2.5 Cortical, Torx T8, 12mm, Silver</t>
  </si>
  <si>
    <t>Ø2.5 Cortical, Torx T8, 14mm, Silver</t>
  </si>
  <si>
    <t>Ø2.5 Cortical, Torx T8, 16mm, Silver</t>
  </si>
  <si>
    <t>Ø2.5 Cortical, Torx T8, 18mm, Silver</t>
  </si>
  <si>
    <t>Ø2.5 Cortical, Torx T8, 20mm, Silver</t>
  </si>
  <si>
    <t>Ø2.5 Cortical, Torx T8, 22mm, Silver</t>
  </si>
  <si>
    <t>Ø2.5 Cortical, Torx T8, 24mm, Silver</t>
  </si>
  <si>
    <t>J220111-L007</t>
  </si>
  <si>
    <t>J220126-L109</t>
  </si>
  <si>
    <t>R211222-L048</t>
  </si>
  <si>
    <t>R211117-L055</t>
  </si>
  <si>
    <t>J211223-L119</t>
  </si>
  <si>
    <t>J211222-L020</t>
  </si>
  <si>
    <t>J211015-L043</t>
  </si>
  <si>
    <t>J211015-L044</t>
  </si>
  <si>
    <t>J211015-L045</t>
  </si>
  <si>
    <t>J211015-L046</t>
  </si>
  <si>
    <t>J220112-L089</t>
  </si>
  <si>
    <t>J201022-L067</t>
  </si>
  <si>
    <t>R211227-L004</t>
  </si>
  <si>
    <t>J211222-L021</t>
  </si>
  <si>
    <t>J210930-L077</t>
  </si>
  <si>
    <t>J211222-L022</t>
  </si>
  <si>
    <t>J211222-L007</t>
  </si>
  <si>
    <t>J211222-L023</t>
  </si>
  <si>
    <t>R211207-L010</t>
  </si>
  <si>
    <t>R211222-L051</t>
  </si>
  <si>
    <t>J211222-L024</t>
  </si>
  <si>
    <t>25-CAFU-006</t>
  </si>
  <si>
    <t>25-CAFU-007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</si>
  <si>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</si>
  <si>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</si>
  <si>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</si>
  <si>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</si>
  <si>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</si>
  <si>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</si>
  <si>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</si>
  <si>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</si>
  <si>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</si>
  <si>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111-010</t>
  </si>
  <si>
    <t>114-009</t>
  </si>
  <si>
    <t>111-165</t>
  </si>
  <si>
    <t>111-169</t>
  </si>
  <si>
    <t>112-118</t>
  </si>
  <si>
    <t>ARIX Wrist system_Carpal Tray</t>
  </si>
  <si>
    <t xml:space="preserve">PINZA DE SUJECCION </t>
  </si>
  <si>
    <t>MEDIDOR DE PROFUNDIDAD</t>
  </si>
  <si>
    <t xml:space="preserve">Reamer </t>
  </si>
  <si>
    <t>GUIA DE BROCA 2.0MM</t>
  </si>
  <si>
    <t xml:space="preserve">ANCLAJE RAPIDO </t>
  </si>
  <si>
    <t>BROCA 2.0, 20mm, 84mm, 110mm, AO</t>
  </si>
  <si>
    <t xml:space="preserve">GUIA DE BLOQUEO </t>
  </si>
  <si>
    <t xml:space="preserve">GUIA DE BLOQUEO ANGULO VARIABLE </t>
  </si>
  <si>
    <t xml:space="preserve">Drill DE GUIA ANGULO VARIABLE  </t>
  </si>
  <si>
    <t xml:space="preserve">PIN DE SUJECCION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</si>
  <si>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</si>
  <si>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</si>
  <si>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</si>
  <si>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</si>
  <si>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</si>
  <si>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</si>
  <si>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</si>
  <si>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</si>
  <si>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</si>
  <si>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</si>
  <si>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</si>
  <si>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</si>
  <si>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</si>
  <si>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</si>
  <si>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DESCARGO</t>
  </si>
  <si>
    <t>VENTA -CIRUGÍA</t>
  </si>
  <si>
    <t>No. IDENTIFICACION</t>
  </si>
  <si>
    <t>Lote</t>
  </si>
  <si>
    <t>Subtotal</t>
  </si>
  <si>
    <t>12% IVA</t>
  </si>
  <si>
    <t>Total</t>
  </si>
  <si>
    <t>INSRUMENTADOR</t>
  </si>
  <si>
    <t>VERIFICADO POR:</t>
  </si>
  <si>
    <t xml:space="preserve">OBERVACIONES </t>
  </si>
  <si>
    <t>NOTA</t>
  </si>
  <si>
    <t>EL MOTOR SE ESTERILIZA EN FRIO, CUALQUIER DAÑO</t>
  </si>
  <si>
    <t>LA ENTIDAD SE HARA RESPONSABLE.</t>
  </si>
  <si>
    <t>LAS BATERIAS NO SE ESTERILIZAN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</si>
</sst>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0_);[Red]\(0\)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5" borderId="0" xfId="0" applyFont="1" applyFill="1" applyAlignment="1">
      <alignment vertical="center"/>
    </xf>
    <xf numFmtId="164" fontId="4" fillId="0" borderId="0" xfId="0" applyNumberFormat="1" applyFont="1"/>
    <xf numFmtId="0" fontId="7" fillId="0" borderId="0" xfId="0" applyFont="1"/>
    <xf numFmtId="0" fontId="3" fillId="0" borderId="0" xfId="0" applyFont="1"/>
    <xf numFmtId="0" fontId="10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6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4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6" fontId="10" fillId="0" borderId="1" xfId="0" applyNumberFormat="1" applyFont="1" applyBorder="1" applyAlignment="1">
      <alignment horizontal="left" vertical="center"/>
    </xf>
    <xf numFmtId="0" fontId="3" fillId="0" borderId="0" xfId="2" applyFont="1" applyAlignment="1">
      <alignment horizontal="right" wrapText="1"/>
    </xf>
    <xf numFmtId="9" fontId="3" fillId="0" borderId="0" xfId="2" applyNumberFormat="1" applyFont="1" applyAlignment="1">
      <alignment horizontal="right" wrapText="1"/>
    </xf>
    <xf numFmtId="44" fontId="3" fillId="0" borderId="4" xfId="1" applyFont="1" applyFill="1" applyBorder="1" applyAlignment="1"/>
    <xf numFmtId="44" fontId="3" fillId="0" borderId="1" xfId="1" applyFont="1" applyFill="1" applyBorder="1" applyAlignment="1"/>
    <xf numFmtId="44" fontId="3" fillId="0" borderId="0" xfId="1" applyFont="1" applyFill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165" fontId="5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5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5" xfId="0" applyFont="1" applyBorder="1" applyAlignment="1">
      <alignment wrapText="1"/>
    </xf>
    <xf numFmtId="0" fontId="8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6" fillId="5" borderId="0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/>
  </cellXfs>
  <cellStyles count="4">
    <cellStyle name="Moneda" xfId="1" builtinId="4"/>
    <cellStyle name="Moneda [0] 2" xfId="3" xr:uid="{BC0F9C57-F9E6-4120-A74C-B313781BAD65}"/>
    <cellStyle name="Normal" xfId="0" builtinId="0"/>
    <cellStyle name="Normal 2" xfId="2" xr:uid="{E37B1B64-F096-4FD6-A6A2-696E5F407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959FC4-041F-4DA6-B520-E87E7570F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2E34-1C6A-4DB5-9BDF-2EA3037B0510}">
  <dimension ref="A1:P90"/>
  <sheetViews>
    <sheetView showGridLines="0" tabSelected="1" topLeftCell="A44" zoomScale="70" zoomScaleNormal="70" workbookViewId="0">
      <selection activeCell="F61" sqref="F61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21.28515625" style="1" bestFit="1" customWidth="1"/>
    <col min="3" max="3" width="45" style="1" customWidth="1"/>
    <col min="4" max="4" width="22.7109375" style="1" bestFit="1" customWidth="1"/>
    <col min="5" max="5" width="22.7109375" style="1" customWidth="1"/>
    <col min="6" max="6" width="19.28515625" style="1" bestFit="1" customWidth="1"/>
    <col min="7" max="7" width="17.42578125" style="1" customWidth="1"/>
    <col min="8" max="16384" width="11.42578125" style="1"/>
  </cols>
  <sheetData>
    <row r="1" spans="1:16" customFormat="1" ht="24" customHeight="1" x14ac:dyDescent="0.25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8" x14ac:dyDescent="0.25">
      <c r="A2" s="66" t="s">
        <v>0</v>
      </c>
      <c r="B2" s="66"/>
      <c r="C2" s="66"/>
      <c r="D2" s="66"/>
      <c r="E2" s="66"/>
      <c r="F2" s="66"/>
      <c r="G2" s="66"/>
      <c r="H2" s="43"/>
      <c r="I2" s="43"/>
      <c r="J2" s="43"/>
      <c r="K2" s="43"/>
      <c r="L2" s="44"/>
      <c r="M2" s="45"/>
    </row>
    <row r="3" spans="1:16" customFormat="1" ht="23.25" x14ac:dyDescent="0.35">
      <c r="A3" s="66" t="s">
        <v>1</v>
      </c>
      <c r="B3" s="66"/>
      <c r="C3" s="66"/>
      <c r="D3" s="66"/>
      <c r="E3" s="66"/>
      <c r="F3" s="66"/>
      <c r="G3" s="66"/>
      <c r="H3" s="46"/>
      <c r="I3" s="46"/>
      <c r="J3" s="46"/>
      <c r="K3" s="46"/>
      <c r="L3" s="46"/>
      <c r="M3" s="46"/>
    </row>
    <row r="4" spans="1:16" customFormat="1" ht="23.25" x14ac:dyDescent="0.35">
      <c r="A4" s="68" t="s">
        <v>96</v>
      </c>
      <c r="B4" s="68"/>
      <c r="C4" s="68"/>
      <c r="D4" s="68"/>
      <c r="E4" s="68"/>
      <c r="F4" s="68"/>
      <c r="G4" s="68"/>
      <c r="H4" s="46"/>
      <c r="I4" s="46"/>
      <c r="J4" s="46"/>
      <c r="K4" s="46"/>
      <c r="L4" s="46"/>
      <c r="M4" s="46"/>
      <c r="N4" s="2"/>
      <c r="O4" s="67"/>
      <c r="P4" s="67"/>
    </row>
    <row r="5" spans="1:16" s="2" customFormat="1" ht="20.100000000000001" customHeight="1" x14ac:dyDescent="0.2">
      <c r="O5" s="67"/>
      <c r="P5" s="67"/>
    </row>
    <row r="6" spans="1:16" s="2" customFormat="1" ht="20.100000000000001" customHeight="1" x14ac:dyDescent="0.2">
      <c r="O6" s="25"/>
      <c r="P6" s="25"/>
    </row>
    <row r="7" spans="1:16" s="2" customFormat="1" ht="20.100000000000001" customHeight="1" x14ac:dyDescent="0.2">
      <c r="A7" s="26" t="s">
        <v>97</v>
      </c>
      <c r="B7" s="26"/>
      <c r="C7" s="47">
        <f ca="1">NOW()</f>
        <v>44952.43806064815</v>
      </c>
      <c r="D7" s="26" t="s">
        <v>98</v>
      </c>
      <c r="E7" s="27"/>
      <c r="F7" s="28"/>
      <c r="G7" s="23"/>
      <c r="O7" s="25"/>
      <c r="P7" s="25"/>
    </row>
    <row r="8" spans="1:16" s="2" customFormat="1" ht="20.100000000000001" customHeight="1" x14ac:dyDescent="0.25">
      <c r="A8" s="14"/>
      <c r="B8" s="14"/>
      <c r="C8" s="14"/>
      <c r="D8" s="14"/>
      <c r="E8" s="14"/>
      <c r="F8" s="14"/>
      <c r="G8" s="1"/>
      <c r="O8" s="25"/>
      <c r="P8" s="25"/>
    </row>
    <row r="9" spans="1:16" s="2" customFormat="1" ht="20.100000000000001" customHeight="1" x14ac:dyDescent="0.2">
      <c r="A9" s="26" t="s">
        <v>99</v>
      </c>
      <c r="B9" s="26"/>
      <c r="C9" s="29"/>
      <c r="D9" s="30" t="s">
        <v>100</v>
      </c>
      <c r="E9" s="31"/>
      <c r="F9" s="32"/>
      <c r="G9" s="32"/>
      <c r="O9" s="25"/>
      <c r="P9" s="25"/>
    </row>
    <row r="10" spans="1:16" s="2" customFormat="1" ht="20.100000000000001" customHeight="1" x14ac:dyDescent="0.25">
      <c r="A10" s="14"/>
      <c r="B10" s="14"/>
      <c r="C10" s="14"/>
      <c r="D10" s="14"/>
      <c r="E10" s="14"/>
      <c r="F10" s="14"/>
      <c r="G10" s="1"/>
      <c r="O10" s="25"/>
      <c r="P10" s="25"/>
    </row>
    <row r="11" spans="1:16" s="2" customFormat="1" ht="29.45" customHeight="1" x14ac:dyDescent="0.2">
      <c r="A11" s="26" t="s">
        <v>101</v>
      </c>
      <c r="B11" s="26"/>
      <c r="C11" s="33"/>
      <c r="D11" s="30" t="s">
        <v>102</v>
      </c>
      <c r="E11" s="29" t="s">
        <v>111</v>
      </c>
      <c r="F11" s="15"/>
      <c r="G11" s="15"/>
      <c r="O11" s="25"/>
      <c r="P11" s="25"/>
    </row>
    <row r="12" spans="1:16" s="2" customFormat="1" ht="20.100000000000001" customHeight="1" x14ac:dyDescent="0.25">
      <c r="A12" s="14"/>
      <c r="B12" s="14"/>
      <c r="C12" s="14"/>
      <c r="D12" s="14"/>
      <c r="E12" s="14"/>
      <c r="F12" s="14"/>
      <c r="G12" s="1"/>
      <c r="O12" s="34"/>
      <c r="P12" s="34"/>
    </row>
    <row r="13" spans="1:16" s="2" customFormat="1" ht="20.100000000000001" customHeight="1" x14ac:dyDescent="0.2">
      <c r="A13" s="26" t="s">
        <v>103</v>
      </c>
      <c r="B13" s="26"/>
      <c r="C13" s="47"/>
      <c r="D13" s="30" t="s">
        <v>104</v>
      </c>
      <c r="E13" s="35"/>
      <c r="F13" s="36"/>
      <c r="G13" s="36"/>
      <c r="O13" s="34"/>
      <c r="P13" s="34"/>
    </row>
    <row r="14" spans="1:16" s="2" customFormat="1" ht="20.100000000000001" customHeight="1" x14ac:dyDescent="0.25">
      <c r="A14" s="14"/>
      <c r="B14" s="14"/>
      <c r="C14" s="14"/>
      <c r="D14" s="14"/>
      <c r="E14" s="14"/>
      <c r="F14" s="14"/>
      <c r="G14" s="13"/>
      <c r="H14" s="13"/>
      <c r="O14" s="37"/>
      <c r="P14" s="37"/>
    </row>
    <row r="15" spans="1:16" s="2" customFormat="1" ht="20.100000000000001" customHeight="1" x14ac:dyDescent="0.2">
      <c r="A15" s="26" t="s">
        <v>105</v>
      </c>
      <c r="B15" s="26"/>
      <c r="C15" s="29"/>
      <c r="D15" s="15"/>
      <c r="E15" s="22"/>
      <c r="F15" s="22"/>
      <c r="G15" s="15"/>
      <c r="H15" s="15"/>
      <c r="O15" s="37"/>
      <c r="P15" s="37"/>
    </row>
    <row r="16" spans="1:16" s="2" customFormat="1" ht="20.100000000000001" customHeight="1" x14ac:dyDescent="0.25">
      <c r="A16" s="14"/>
      <c r="B16" s="14"/>
      <c r="C16" s="14"/>
      <c r="D16" s="14"/>
      <c r="E16" s="14"/>
      <c r="F16" s="14"/>
      <c r="G16" s="13"/>
      <c r="H16" s="13"/>
      <c r="O16" s="37"/>
      <c r="P16" s="37"/>
    </row>
    <row r="17" spans="1:16" s="2" customFormat="1" ht="20.100000000000001" customHeight="1" x14ac:dyDescent="0.2">
      <c r="A17" s="26" t="s">
        <v>106</v>
      </c>
      <c r="B17" s="26"/>
      <c r="C17" s="29"/>
      <c r="D17" s="30" t="s">
        <v>112</v>
      </c>
      <c r="E17" s="35"/>
      <c r="F17" s="22"/>
      <c r="G17" s="15"/>
      <c r="H17" s="15"/>
      <c r="O17" s="37"/>
      <c r="P17" s="37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38"/>
      <c r="P18" s="38"/>
    </row>
    <row r="19" spans="1:16" s="2" customFormat="1" ht="20.100000000000001" customHeight="1" x14ac:dyDescent="0.2">
      <c r="A19" s="26" t="s">
        <v>107</v>
      </c>
      <c r="B19" s="26"/>
      <c r="C19" s="39"/>
      <c r="D19" s="23"/>
      <c r="E19" s="40"/>
      <c r="F19" s="40"/>
      <c r="G19" s="21"/>
      <c r="H19" s="17"/>
      <c r="O19" s="38"/>
      <c r="P19" s="38"/>
    </row>
    <row r="20" spans="1:16" s="2" customFormat="1" ht="20.100000000000001" customHeight="1" x14ac:dyDescent="0.2">
      <c r="A20" s="16"/>
      <c r="B20" s="16"/>
      <c r="C20" s="1"/>
      <c r="D20" s="1"/>
      <c r="E20" s="1"/>
      <c r="F20" s="1"/>
      <c r="G20" s="1"/>
      <c r="H20" s="1"/>
      <c r="O20" s="38"/>
      <c r="P20" s="38"/>
    </row>
    <row r="21" spans="1:16" s="2" customFormat="1" ht="20.100000000000001" customHeight="1" x14ac:dyDescent="0.2">
      <c r="A21" s="9" t="s">
        <v>3</v>
      </c>
      <c r="B21" s="9" t="s">
        <v>113</v>
      </c>
      <c r="C21" s="9" t="s">
        <v>4</v>
      </c>
      <c r="D21" s="9" t="s">
        <v>2</v>
      </c>
      <c r="E21" s="9" t="s">
        <v>110</v>
      </c>
      <c r="F21" s="10" t="s">
        <v>5</v>
      </c>
      <c r="G21" s="10" t="s">
        <v>6</v>
      </c>
      <c r="H21" s="41"/>
      <c r="O21" s="38"/>
      <c r="P21" s="38"/>
    </row>
    <row r="22" spans="1:16" s="2" customFormat="1" ht="30" customHeight="1" x14ac:dyDescent="0.2">
      <c r="A22" s="55" t="s">
        <v>69</v>
      </c>
      <c r="B22" s="56" t="s">
        <v>48</v>
      </c>
      <c r="C22" s="57" t="s">
        <v>28</v>
      </c>
      <c r="D22" s="58">
        <v>2</v>
      </c>
      <c r="E22" s="24"/>
      <c r="F22" s="3">
        <v>700</v>
      </c>
      <c r="G22" s="3">
        <f t="shared" ref="G22:G44" si="0">D22*F22</f>
        <v>1400</v>
      </c>
      <c r="O22" s="38"/>
      <c r="P22" s="38"/>
    </row>
    <row r="23" spans="1:16" ht="20.100000000000001" customHeight="1" x14ac:dyDescent="0.2">
      <c r="A23" s="55" t="s">
        <v>70</v>
      </c>
      <c r="B23" s="56" t="s">
        <v>49</v>
      </c>
      <c r="C23" s="57" t="s">
        <v>29</v>
      </c>
      <c r="D23" s="58">
        <v>2</v>
      </c>
      <c r="E23" s="24"/>
      <c r="F23" s="3">
        <v>700</v>
      </c>
      <c r="G23" s="3">
        <f t="shared" si="0"/>
        <v>1400</v>
      </c>
    </row>
    <row r="24" spans="1:16" ht="20.100000000000001" customHeight="1" x14ac:dyDescent="0.25">
      <c r="A24" s="55"/>
      <c r="B24" s="56"/>
      <c r="C24" s="57"/>
      <c r="D24" s="69">
        <f>SUM(D22:D23)</f>
        <v>4</v>
      </c>
      <c r="E24" s="24"/>
      <c r="F24" s="3"/>
      <c r="G24" s="3"/>
    </row>
    <row r="25" spans="1:16" ht="20.100000000000001" customHeight="1" x14ac:dyDescent="0.2">
      <c r="A25" s="55" t="s">
        <v>7</v>
      </c>
      <c r="B25" s="56" t="s">
        <v>50</v>
      </c>
      <c r="C25" s="57" t="s">
        <v>30</v>
      </c>
      <c r="D25" s="58">
        <v>5</v>
      </c>
      <c r="E25" s="24"/>
      <c r="F25" s="3">
        <v>700</v>
      </c>
      <c r="G25" s="3">
        <f t="shared" si="0"/>
        <v>3500</v>
      </c>
    </row>
    <row r="26" spans="1:16" ht="20.100000000000001" customHeight="1" x14ac:dyDescent="0.2">
      <c r="A26" s="55" t="s">
        <v>8</v>
      </c>
      <c r="B26" s="56" t="s">
        <v>51</v>
      </c>
      <c r="C26" s="57" t="s">
        <v>31</v>
      </c>
      <c r="D26" s="58">
        <v>5</v>
      </c>
      <c r="E26" s="24"/>
      <c r="F26" s="3">
        <v>700</v>
      </c>
      <c r="G26" s="3">
        <f t="shared" si="0"/>
        <v>3500</v>
      </c>
    </row>
    <row r="27" spans="1:16" ht="20.100000000000001" customHeight="1" x14ac:dyDescent="0.2">
      <c r="A27" s="55" t="s">
        <v>9</v>
      </c>
      <c r="B27" s="56" t="s">
        <v>52</v>
      </c>
      <c r="C27" s="57" t="s">
        <v>32</v>
      </c>
      <c r="D27" s="58">
        <v>5</v>
      </c>
      <c r="E27" s="24"/>
      <c r="F27" s="3">
        <v>700</v>
      </c>
      <c r="G27" s="3">
        <f t="shared" si="0"/>
        <v>3500</v>
      </c>
    </row>
    <row r="28" spans="1:16" ht="20.100000000000001" customHeight="1" x14ac:dyDescent="0.2">
      <c r="A28" s="55" t="s">
        <v>10</v>
      </c>
      <c r="B28" s="56" t="s">
        <v>53</v>
      </c>
      <c r="C28" s="57" t="s">
        <v>33</v>
      </c>
      <c r="D28" s="58">
        <v>5</v>
      </c>
      <c r="E28" s="24"/>
      <c r="F28" s="3">
        <v>700</v>
      </c>
      <c r="G28" s="3">
        <f t="shared" si="0"/>
        <v>3500</v>
      </c>
    </row>
    <row r="29" spans="1:16" ht="20.100000000000001" customHeight="1" x14ac:dyDescent="0.2">
      <c r="A29" s="55" t="s">
        <v>11</v>
      </c>
      <c r="B29" s="56" t="s">
        <v>54</v>
      </c>
      <c r="C29" s="57" t="s">
        <v>34</v>
      </c>
      <c r="D29" s="58">
        <v>5</v>
      </c>
      <c r="E29" s="24"/>
      <c r="F29" s="3">
        <v>700</v>
      </c>
      <c r="G29" s="3">
        <f t="shared" si="0"/>
        <v>3500</v>
      </c>
    </row>
    <row r="30" spans="1:16" ht="20.100000000000001" customHeight="1" x14ac:dyDescent="0.2">
      <c r="A30" s="55" t="s">
        <v>12</v>
      </c>
      <c r="B30" s="56" t="s">
        <v>55</v>
      </c>
      <c r="C30" s="57" t="s">
        <v>35</v>
      </c>
      <c r="D30" s="58">
        <v>4</v>
      </c>
      <c r="E30" s="24"/>
      <c r="F30" s="3">
        <v>700</v>
      </c>
      <c r="G30" s="3">
        <f t="shared" si="0"/>
        <v>2800</v>
      </c>
    </row>
    <row r="31" spans="1:16" ht="20.100000000000001" customHeight="1" x14ac:dyDescent="0.2">
      <c r="A31" s="55" t="s">
        <v>13</v>
      </c>
      <c r="B31" s="56" t="s">
        <v>56</v>
      </c>
      <c r="C31" s="57" t="s">
        <v>36</v>
      </c>
      <c r="D31" s="58">
        <v>5</v>
      </c>
      <c r="E31" s="24"/>
      <c r="F31" s="3">
        <v>700</v>
      </c>
      <c r="G31" s="3">
        <f t="shared" si="0"/>
        <v>3500</v>
      </c>
    </row>
    <row r="32" spans="1:16" ht="20.100000000000001" customHeight="1" x14ac:dyDescent="0.2">
      <c r="A32" s="55" t="s">
        <v>14</v>
      </c>
      <c r="B32" s="56" t="s">
        <v>57</v>
      </c>
      <c r="C32" s="57" t="s">
        <v>37</v>
      </c>
      <c r="D32" s="58">
        <v>5</v>
      </c>
      <c r="E32" s="24"/>
      <c r="F32" s="3">
        <v>700</v>
      </c>
      <c r="G32" s="3">
        <f t="shared" si="0"/>
        <v>3500</v>
      </c>
    </row>
    <row r="33" spans="1:7" ht="20.100000000000001" customHeight="1" x14ac:dyDescent="0.2">
      <c r="A33" s="55" t="s">
        <v>15</v>
      </c>
      <c r="B33" s="56" t="s">
        <v>58</v>
      </c>
      <c r="C33" s="57" t="s">
        <v>38</v>
      </c>
      <c r="D33" s="58">
        <v>5</v>
      </c>
      <c r="E33" s="24"/>
      <c r="F33" s="3">
        <v>700</v>
      </c>
      <c r="G33" s="3">
        <f t="shared" si="0"/>
        <v>3500</v>
      </c>
    </row>
    <row r="34" spans="1:7" ht="20.100000000000001" customHeight="1" x14ac:dyDescent="0.25">
      <c r="A34" s="55"/>
      <c r="B34" s="56"/>
      <c r="C34" s="57"/>
      <c r="D34" s="69">
        <f>SUM(D25:D33)</f>
        <v>44</v>
      </c>
      <c r="E34" s="24"/>
      <c r="F34" s="3"/>
      <c r="G34" s="3"/>
    </row>
    <row r="35" spans="1:7" ht="20.100000000000001" customHeight="1" x14ac:dyDescent="0.2">
      <c r="A35" s="55" t="s">
        <v>71</v>
      </c>
      <c r="B35" s="56" t="s">
        <v>59</v>
      </c>
      <c r="C35" s="57" t="s">
        <v>39</v>
      </c>
      <c r="D35" s="58">
        <v>5</v>
      </c>
      <c r="E35" s="24"/>
      <c r="F35" s="3">
        <v>700</v>
      </c>
      <c r="G35" s="3">
        <f t="shared" si="0"/>
        <v>3500</v>
      </c>
    </row>
    <row r="36" spans="1:7" ht="20.100000000000001" customHeight="1" x14ac:dyDescent="0.2">
      <c r="A36" s="55" t="s">
        <v>72</v>
      </c>
      <c r="B36" s="56" t="s">
        <v>60</v>
      </c>
      <c r="C36" s="57" t="s">
        <v>40</v>
      </c>
      <c r="D36" s="58">
        <v>5</v>
      </c>
      <c r="E36" s="24"/>
      <c r="F36" s="3">
        <v>700</v>
      </c>
      <c r="G36" s="3">
        <f t="shared" si="0"/>
        <v>3500</v>
      </c>
    </row>
    <row r="37" spans="1:7" ht="20.100000000000001" customHeight="1" x14ac:dyDescent="0.2">
      <c r="A37" s="55" t="s">
        <v>73</v>
      </c>
      <c r="B37" s="56" t="s">
        <v>61</v>
      </c>
      <c r="C37" s="57" t="s">
        <v>41</v>
      </c>
      <c r="D37" s="58">
        <v>5</v>
      </c>
      <c r="E37" s="24"/>
      <c r="F37" s="3">
        <v>700</v>
      </c>
      <c r="G37" s="3">
        <f t="shared" si="0"/>
        <v>3500</v>
      </c>
    </row>
    <row r="38" spans="1:7" ht="20.100000000000001" customHeight="1" x14ac:dyDescent="0.2">
      <c r="A38" s="55" t="s">
        <v>74</v>
      </c>
      <c r="B38" s="56" t="s">
        <v>62</v>
      </c>
      <c r="C38" s="57" t="s">
        <v>42</v>
      </c>
      <c r="D38" s="58">
        <v>1</v>
      </c>
      <c r="E38" s="24"/>
      <c r="F38" s="3">
        <v>700</v>
      </c>
      <c r="G38" s="3">
        <f t="shared" si="0"/>
        <v>700</v>
      </c>
    </row>
    <row r="39" spans="1:7" ht="20.100000000000001" customHeight="1" x14ac:dyDescent="0.2">
      <c r="A39" s="55" t="s">
        <v>74</v>
      </c>
      <c r="B39" s="56" t="s">
        <v>63</v>
      </c>
      <c r="C39" s="57" t="s">
        <v>42</v>
      </c>
      <c r="D39" s="58">
        <v>4</v>
      </c>
      <c r="E39" s="24"/>
      <c r="F39" s="3">
        <v>700</v>
      </c>
      <c r="G39" s="3">
        <f t="shared" si="0"/>
        <v>2800</v>
      </c>
    </row>
    <row r="40" spans="1:7" ht="20.100000000000001" customHeight="1" x14ac:dyDescent="0.2">
      <c r="A40" s="55" t="s">
        <v>75</v>
      </c>
      <c r="B40" s="56" t="s">
        <v>64</v>
      </c>
      <c r="C40" s="57" t="s">
        <v>43</v>
      </c>
      <c r="D40" s="58">
        <v>5</v>
      </c>
      <c r="E40" s="24"/>
      <c r="F40" s="3">
        <v>700</v>
      </c>
      <c r="G40" s="3">
        <f t="shared" si="0"/>
        <v>3500</v>
      </c>
    </row>
    <row r="41" spans="1:7" ht="20.100000000000001" customHeight="1" x14ac:dyDescent="0.2">
      <c r="A41" s="55" t="s">
        <v>76</v>
      </c>
      <c r="B41" s="56" t="s">
        <v>65</v>
      </c>
      <c r="C41" s="57" t="s">
        <v>44</v>
      </c>
      <c r="D41" s="58">
        <v>5</v>
      </c>
      <c r="E41" s="24"/>
      <c r="F41" s="3">
        <v>700</v>
      </c>
      <c r="G41" s="3">
        <f t="shared" si="0"/>
        <v>3500</v>
      </c>
    </row>
    <row r="42" spans="1:7" ht="20.100000000000001" customHeight="1" x14ac:dyDescent="0.2">
      <c r="A42" s="55" t="s">
        <v>77</v>
      </c>
      <c r="B42" s="56" t="s">
        <v>66</v>
      </c>
      <c r="C42" s="57" t="s">
        <v>45</v>
      </c>
      <c r="D42" s="58">
        <v>5</v>
      </c>
      <c r="E42" s="24"/>
      <c r="F42" s="3">
        <v>700</v>
      </c>
      <c r="G42" s="3">
        <f t="shared" si="0"/>
        <v>3500</v>
      </c>
    </row>
    <row r="43" spans="1:7" ht="20.100000000000001" customHeight="1" x14ac:dyDescent="0.2">
      <c r="A43" s="55" t="s">
        <v>78</v>
      </c>
      <c r="B43" s="56" t="s">
        <v>67</v>
      </c>
      <c r="C43" s="57" t="s">
        <v>46</v>
      </c>
      <c r="D43" s="58">
        <v>5</v>
      </c>
      <c r="E43" s="24"/>
      <c r="F43" s="3">
        <v>700</v>
      </c>
      <c r="G43" s="3">
        <f t="shared" si="0"/>
        <v>3500</v>
      </c>
    </row>
    <row r="44" spans="1:7" ht="20.100000000000001" customHeight="1" x14ac:dyDescent="0.2">
      <c r="A44" s="55" t="s">
        <v>79</v>
      </c>
      <c r="B44" s="56" t="s">
        <v>68</v>
      </c>
      <c r="C44" s="57" t="s">
        <v>47</v>
      </c>
      <c r="D44" s="58">
        <v>5</v>
      </c>
      <c r="E44" s="24"/>
      <c r="F44" s="3">
        <v>700</v>
      </c>
      <c r="G44" s="3">
        <f t="shared" si="0"/>
        <v>3500</v>
      </c>
    </row>
    <row r="45" spans="1:7" ht="20.100000000000001" customHeight="1" x14ac:dyDescent="0.25">
      <c r="A45" s="55"/>
      <c r="B45" s="56"/>
      <c r="C45" s="57"/>
      <c r="D45" s="69">
        <f>SUM(D35:D44)</f>
        <v>45</v>
      </c>
      <c r="E45" s="24"/>
      <c r="F45" s="3"/>
      <c r="G45" s="3"/>
    </row>
    <row r="46" spans="1:7" ht="20.100000000000001" customHeight="1" x14ac:dyDescent="0.25">
      <c r="A46" s="48"/>
      <c r="B46" s="48"/>
      <c r="C46" s="48"/>
      <c r="D46" s="48"/>
      <c r="E46" s="48"/>
      <c r="F46" s="48" t="s">
        <v>114</v>
      </c>
      <c r="G46" s="50">
        <f>SUM(G22:G44)</f>
        <v>65100</v>
      </c>
    </row>
    <row r="47" spans="1:7" ht="20.100000000000001" customHeight="1" x14ac:dyDescent="0.25">
      <c r="A47" s="48"/>
      <c r="B47" s="48"/>
      <c r="C47" s="48"/>
      <c r="D47" s="48"/>
      <c r="E47" s="48"/>
      <c r="F47" s="49" t="s">
        <v>115</v>
      </c>
      <c r="G47" s="51">
        <f>+G46*0.12</f>
        <v>7812</v>
      </c>
    </row>
    <row r="48" spans="1:7" ht="20.100000000000001" customHeight="1" x14ac:dyDescent="0.25">
      <c r="A48" s="48"/>
      <c r="B48" s="48"/>
      <c r="C48" s="48"/>
      <c r="D48" s="48"/>
      <c r="E48" s="48"/>
      <c r="F48" s="48" t="s">
        <v>116</v>
      </c>
      <c r="G48" s="51">
        <f>+G46+G47</f>
        <v>72912</v>
      </c>
    </row>
    <row r="49" spans="1:7" ht="20.100000000000001" customHeight="1" x14ac:dyDescent="0.25">
      <c r="A49" s="4"/>
      <c r="B49" s="4"/>
      <c r="C49" s="4"/>
      <c r="D49" s="4"/>
      <c r="E49" s="4"/>
      <c r="F49" s="4"/>
      <c r="G49" s="52"/>
    </row>
    <row r="50" spans="1:7" ht="20.100000000000001" customHeight="1" x14ac:dyDescent="0.25">
      <c r="B50" s="53"/>
      <c r="C50" s="53" t="s">
        <v>16</v>
      </c>
      <c r="D50" s="54"/>
      <c r="E50" s="73"/>
      <c r="F50" s="19"/>
      <c r="G50" s="19"/>
    </row>
    <row r="51" spans="1:7" ht="20.100000000000001" customHeight="1" x14ac:dyDescent="0.25">
      <c r="B51" s="5" t="s">
        <v>18</v>
      </c>
      <c r="C51" s="5" t="s">
        <v>19</v>
      </c>
      <c r="D51" s="5" t="s">
        <v>17</v>
      </c>
      <c r="E51" s="71"/>
      <c r="G51" s="20"/>
    </row>
    <row r="52" spans="1:7" ht="20.100000000000001" customHeight="1" x14ac:dyDescent="0.2">
      <c r="B52" s="7" t="s">
        <v>23</v>
      </c>
      <c r="C52" s="8" t="s">
        <v>91</v>
      </c>
      <c r="D52" s="6">
        <v>2</v>
      </c>
      <c r="E52" s="72"/>
      <c r="G52" s="18"/>
    </row>
    <row r="53" spans="1:7" ht="20.100000000000001" customHeight="1" x14ac:dyDescent="0.2">
      <c r="B53" s="7" t="s">
        <v>24</v>
      </c>
      <c r="C53" s="8" t="s">
        <v>90</v>
      </c>
      <c r="D53" s="6">
        <v>1</v>
      </c>
      <c r="E53" s="72"/>
      <c r="G53" s="18"/>
    </row>
    <row r="54" spans="1:7" ht="20.100000000000001" customHeight="1" x14ac:dyDescent="0.2">
      <c r="B54" s="7" t="s">
        <v>24</v>
      </c>
      <c r="C54" s="8" t="s">
        <v>90</v>
      </c>
      <c r="D54" s="6">
        <v>1</v>
      </c>
      <c r="E54" s="72"/>
      <c r="G54" s="18"/>
    </row>
    <row r="55" spans="1:7" ht="20.100000000000001" customHeight="1" x14ac:dyDescent="0.2">
      <c r="B55" s="7" t="s">
        <v>80</v>
      </c>
      <c r="C55" s="8" t="s">
        <v>27</v>
      </c>
      <c r="D55" s="6">
        <v>1</v>
      </c>
      <c r="E55" s="72"/>
      <c r="G55" s="18"/>
    </row>
    <row r="56" spans="1:7" ht="20.100000000000001" customHeight="1" x14ac:dyDescent="0.2">
      <c r="B56" s="7" t="s">
        <v>26</v>
      </c>
      <c r="C56" s="8" t="s">
        <v>89</v>
      </c>
      <c r="D56" s="6">
        <v>1</v>
      </c>
      <c r="E56" s="72"/>
      <c r="G56" s="18"/>
    </row>
    <row r="57" spans="1:7" ht="20.100000000000001" customHeight="1" x14ac:dyDescent="0.2">
      <c r="B57" s="7" t="s">
        <v>25</v>
      </c>
      <c r="C57" s="8" t="s">
        <v>87</v>
      </c>
      <c r="D57" s="6">
        <v>1</v>
      </c>
      <c r="E57" s="72"/>
      <c r="G57" s="18"/>
    </row>
    <row r="58" spans="1:7" ht="20.100000000000001" customHeight="1" x14ac:dyDescent="0.2">
      <c r="B58" s="7" t="s">
        <v>20</v>
      </c>
      <c r="C58" s="8" t="s">
        <v>92</v>
      </c>
      <c r="D58" s="6">
        <v>1</v>
      </c>
      <c r="E58" s="72"/>
      <c r="G58" s="18"/>
    </row>
    <row r="59" spans="1:7" ht="20.100000000000001" customHeight="1" x14ac:dyDescent="0.2">
      <c r="B59" s="7" t="s">
        <v>21</v>
      </c>
      <c r="C59" s="8" t="s">
        <v>93</v>
      </c>
      <c r="D59" s="6">
        <v>1</v>
      </c>
      <c r="E59" s="72"/>
      <c r="G59" s="18"/>
    </row>
    <row r="60" spans="1:7" ht="20.100000000000001" customHeight="1" x14ac:dyDescent="0.2">
      <c r="B60" s="7" t="s">
        <v>22</v>
      </c>
      <c r="C60" s="8" t="s">
        <v>94</v>
      </c>
      <c r="D60" s="6">
        <v>1</v>
      </c>
      <c r="E60" s="72"/>
      <c r="G60" s="18"/>
    </row>
    <row r="61" spans="1:7" ht="20.100000000000001" customHeight="1" x14ac:dyDescent="0.2">
      <c r="B61" s="7" t="s">
        <v>81</v>
      </c>
      <c r="C61" s="8" t="s">
        <v>86</v>
      </c>
      <c r="D61" s="6">
        <v>1</v>
      </c>
      <c r="E61" s="72"/>
      <c r="G61" s="18"/>
    </row>
    <row r="62" spans="1:7" ht="20.100000000000001" customHeight="1" x14ac:dyDescent="0.2">
      <c r="B62" s="7" t="s">
        <v>82</v>
      </c>
      <c r="C62" s="8" t="s">
        <v>88</v>
      </c>
      <c r="D62" s="6">
        <v>1</v>
      </c>
      <c r="E62" s="72"/>
      <c r="G62" s="18"/>
    </row>
    <row r="63" spans="1:7" ht="20.100000000000001" customHeight="1" x14ac:dyDescent="0.2">
      <c r="B63" s="7" t="s">
        <v>83</v>
      </c>
      <c r="C63" s="8" t="s">
        <v>95</v>
      </c>
      <c r="D63" s="6">
        <v>1</v>
      </c>
      <c r="E63" s="72"/>
      <c r="G63" s="18"/>
    </row>
    <row r="64" spans="1:7" ht="20.100000000000001" customHeight="1" x14ac:dyDescent="0.2">
      <c r="B64" s="7" t="s">
        <v>84</v>
      </c>
      <c r="C64" s="8" t="s">
        <v>85</v>
      </c>
      <c r="D64" s="6">
        <v>1</v>
      </c>
      <c r="E64" s="72"/>
      <c r="G64" s="18"/>
    </row>
    <row r="65" spans="1:5" ht="20.100000000000001" customHeight="1" x14ac:dyDescent="0.25">
      <c r="B65" s="24"/>
      <c r="C65" s="24"/>
      <c r="D65" s="74">
        <f>SUM(D52:D64)</f>
        <v>14</v>
      </c>
    </row>
    <row r="66" spans="1:5" ht="20.100000000000001" customHeight="1" x14ac:dyDescent="0.25">
      <c r="B66" s="70"/>
      <c r="C66" s="70"/>
      <c r="D66" s="75"/>
    </row>
    <row r="67" spans="1:5" ht="20.100000000000001" customHeight="1" x14ac:dyDescent="0.25">
      <c r="B67" s="76" t="s">
        <v>120</v>
      </c>
      <c r="C67" s="76" t="s">
        <v>121</v>
      </c>
      <c r="D67" s="75"/>
    </row>
    <row r="68" spans="1:5" ht="20.100000000000001" customHeight="1" x14ac:dyDescent="0.25">
      <c r="B68" s="70"/>
      <c r="C68" s="76" t="s">
        <v>122</v>
      </c>
      <c r="D68" s="75"/>
    </row>
    <row r="69" spans="1:5" ht="20.100000000000001" customHeight="1" x14ac:dyDescent="0.25">
      <c r="C69" s="61" t="s">
        <v>123</v>
      </c>
      <c r="D69" s="20"/>
    </row>
    <row r="70" spans="1:5" ht="20.100000000000001" customHeight="1" x14ac:dyDescent="0.25">
      <c r="A70" s="59"/>
      <c r="B70" s="60"/>
      <c r="C70" s="61"/>
    </row>
    <row r="71" spans="1:5" ht="20.100000000000001" customHeight="1" x14ac:dyDescent="0.25">
      <c r="A71" s="59"/>
      <c r="B71" s="60"/>
      <c r="C71" s="61"/>
    </row>
    <row r="72" spans="1:5" ht="20.100000000000001" customHeight="1" x14ac:dyDescent="0.25">
      <c r="A72" s="59"/>
      <c r="B72" s="60"/>
      <c r="C72" s="61"/>
    </row>
    <row r="73" spans="1:5" ht="20.100000000000001" customHeight="1" x14ac:dyDescent="0.25">
      <c r="A73" s="59"/>
      <c r="B73" s="60"/>
    </row>
    <row r="74" spans="1:5" ht="20.100000000000001" customHeight="1" x14ac:dyDescent="0.25">
      <c r="A74" s="59"/>
      <c r="B74" s="60"/>
      <c r="C74" s="61"/>
    </row>
    <row r="75" spans="1:5" ht="20.100000000000001" customHeight="1" x14ac:dyDescent="0.25">
      <c r="A75" s="59"/>
      <c r="B75" s="60"/>
      <c r="C75" s="61"/>
    </row>
    <row r="76" spans="1:5" ht="20.100000000000001" customHeight="1" x14ac:dyDescent="0.2">
      <c r="A76" s="2"/>
      <c r="B76" s="11"/>
      <c r="C76" s="12"/>
    </row>
    <row r="77" spans="1:5" ht="20.100000000000001" customHeight="1" thickBot="1" x14ac:dyDescent="0.25">
      <c r="A77" s="1" t="s">
        <v>108</v>
      </c>
      <c r="C77" s="62"/>
      <c r="D77" s="62"/>
      <c r="E77" s="62"/>
    </row>
    <row r="80" spans="1:5" ht="20.100000000000001" customHeight="1" thickBot="1" x14ac:dyDescent="0.25">
      <c r="A80" s="1" t="s">
        <v>109</v>
      </c>
      <c r="C80" s="62"/>
      <c r="D80" s="62"/>
      <c r="E80" s="62"/>
    </row>
    <row r="83" spans="1:5" ht="20.100000000000001" customHeight="1" thickBot="1" x14ac:dyDescent="0.25">
      <c r="A83" s="1" t="s">
        <v>117</v>
      </c>
      <c r="C83" s="62"/>
      <c r="D83" s="62"/>
      <c r="E83" s="62"/>
    </row>
    <row r="85" spans="1:5" ht="20.100000000000001" customHeight="1" x14ac:dyDescent="0.2">
      <c r="A85" s="63"/>
      <c r="B85" s="63"/>
      <c r="C85" s="64"/>
    </row>
    <row r="86" spans="1:5" ht="20.100000000000001" customHeight="1" thickBot="1" x14ac:dyDescent="0.25">
      <c r="A86" s="1" t="s">
        <v>118</v>
      </c>
      <c r="C86" s="62"/>
      <c r="D86" s="62"/>
      <c r="E86" s="62"/>
    </row>
    <row r="87" spans="1:5" ht="20.100000000000001" customHeight="1" x14ac:dyDescent="0.2">
      <c r="A87" s="2"/>
      <c r="B87" s="11"/>
      <c r="C87" s="12"/>
    </row>
    <row r="88" spans="1:5" ht="20.100000000000001" customHeight="1" x14ac:dyDescent="0.2">
      <c r="A88" s="2"/>
      <c r="B88" s="11"/>
      <c r="C88" s="12"/>
    </row>
    <row r="89" spans="1:5" ht="20.100000000000001" customHeight="1" thickBot="1" x14ac:dyDescent="0.25">
      <c r="A89" s="2" t="s">
        <v>119</v>
      </c>
      <c r="B89" s="11"/>
      <c r="C89" s="65"/>
      <c r="D89" s="62"/>
      <c r="E89" s="62"/>
    </row>
    <row r="90" spans="1:5" ht="20.100000000000001" customHeight="1" x14ac:dyDescent="0.2">
      <c r="B90" s="16"/>
    </row>
  </sheetData>
  <mergeCells count="4">
    <mergeCell ref="A2:G2"/>
    <mergeCell ref="A3:G3"/>
    <mergeCell ref="A4:G4"/>
    <mergeCell ref="O4:P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2022-06-21T14:57:40Z</dcterms:created>
  <dcterms:modified xsi:type="dcterms:W3CDTF">2023-01-26T15:31:10Z</dcterms:modified>
</cp:coreProperties>
</file>