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25E4ABE4-A8F7-462D-9F3D-BC46DF94D888}" xr6:coauthVersionLast="47" xr6:coauthVersionMax="47" xr10:uidLastSave="{00000000-0000-0000-0000-000000000000}"/>
  <bookViews>
    <workbookView xWindow="15" yWindow="600" windowWidth="28785" windowHeight="15600" xr2:uid="{EAA250DD-5B76-4751-A59B-2BAC5C904D8E}"/>
  </bookViews>
  <sheets>
    <sheet name="JAI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2" l="1"/>
  <c r="G27" i="2"/>
  <c r="G28" i="2"/>
  <c r="G29" i="2"/>
  <c r="G30" i="2"/>
  <c r="C7" i="2" l="1"/>
  <c r="G80" i="2" l="1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39" i="2"/>
  <c r="G38" i="2"/>
  <c r="G37" i="2"/>
  <c r="G36" i="2"/>
  <c r="G35" i="2"/>
  <c r="G34" i="2"/>
  <c r="G33" i="2"/>
  <c r="G32" i="2"/>
  <c r="G31" i="2"/>
  <c r="G26" i="2"/>
  <c r="G25" i="2"/>
  <c r="G24" i="2"/>
  <c r="G23" i="2"/>
  <c r="G81" i="2" l="1"/>
  <c r="G82" i="2" s="1"/>
  <c r="G83" i="2" s="1"/>
</calcChain>
</file>

<file path=xl/sharedStrings.xml><?xml version="1.0" encoding="utf-8"?>
<sst xmlns="http://schemas.openxmlformats.org/spreadsheetml/2006/main" count="238" uniqueCount="215">
  <si>
    <t>CANT.</t>
  </si>
  <si>
    <t>PRECIO UNITARIO</t>
  </si>
  <si>
    <t>PRECIO TOTAL</t>
  </si>
  <si>
    <t>35L-CLCC-012-L</t>
  </si>
  <si>
    <t>35L-CLCC-113-L</t>
  </si>
  <si>
    <t>35L-CLCC-213-L</t>
  </si>
  <si>
    <t>35L-CLCC-313-L</t>
  </si>
  <si>
    <t>35L-CLCC-012-R</t>
  </si>
  <si>
    <t>35L-CLCC-113-R</t>
  </si>
  <si>
    <t>35L-CLCC-213-R</t>
  </si>
  <si>
    <t>35L-CLCC-313-R</t>
  </si>
  <si>
    <t>35M-CLCC-005-L</t>
  </si>
  <si>
    <t>35M-CLCC-106-L</t>
  </si>
  <si>
    <t>35M-CLCC-206-L</t>
  </si>
  <si>
    <t>35M-CLCC-306-L</t>
  </si>
  <si>
    <t>35M-CLCC-005-R</t>
  </si>
  <si>
    <t>35M-CLCC-106-R</t>
  </si>
  <si>
    <t>35M-CLCC-206-R</t>
  </si>
  <si>
    <t>35M-CLCC-306-R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</si>
  <si>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</si>
  <si>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</si>
  <si>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</si>
  <si>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</si>
  <si>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</si>
  <si>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</si>
  <si>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</si>
  <si>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</si>
  <si>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</si>
  <si>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</si>
  <si>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</si>
  <si>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</si>
  <si>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</si>
  <si>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</si>
  <si>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</si>
  <si>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</si>
  <si>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</si>
  <si>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</si>
  <si>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</si>
  <si>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</si>
  <si>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</si>
  <si>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</si>
  <si>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</si>
  <si>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</si>
  <si>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</si>
  <si>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</si>
  <si>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</si>
  <si>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</si>
  <si>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</si>
  <si>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</si>
  <si>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</si>
  <si>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</si>
  <si>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</si>
  <si>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</si>
  <si>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</si>
  <si>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</si>
  <si>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</si>
  <si>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</si>
  <si>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</si>
  <si>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</si>
  <si>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</si>
  <si>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</si>
  <si>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</si>
  <si>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</si>
  <si>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</si>
  <si>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3.5 CALCANEAL PLATE</t>
  </si>
  <si>
    <t>CANTIDAD</t>
  </si>
  <si>
    <t>CODIGO</t>
  </si>
  <si>
    <t>DESCRIPCIÓN</t>
  </si>
  <si>
    <t>114-009</t>
  </si>
  <si>
    <t>112-35-704</t>
  </si>
  <si>
    <t>112-35-701-L</t>
  </si>
  <si>
    <t>113-HF-616</t>
  </si>
  <si>
    <t>111-143</t>
  </si>
  <si>
    <t>111-063</t>
  </si>
  <si>
    <t>111-086</t>
  </si>
  <si>
    <t>111-056</t>
  </si>
  <si>
    <t>111-140</t>
  </si>
  <si>
    <t>111-144</t>
  </si>
  <si>
    <t>111-068-3</t>
  </si>
  <si>
    <t>111-096</t>
  </si>
  <si>
    <t xml:space="preserve">MEDIDOR DE PROFUNDIDAD 3.5 </t>
  </si>
  <si>
    <t xml:space="preserve">GUIAS DE BLOQUEO </t>
  </si>
  <si>
    <t xml:space="preserve">AVELLANADOR DE ANCLAJE RAPIDO </t>
  </si>
  <si>
    <t>PINZA DE SUJECION</t>
  </si>
  <si>
    <t>GUIA ANGULO VARIABLE  3.5</t>
  </si>
  <si>
    <t xml:space="preserve">MANGOS DE ATORNILLADOR </t>
  </si>
  <si>
    <t xml:space="preserve">DISPENSADOR DE PINES </t>
  </si>
  <si>
    <t>BROCA DE 3.6(AO)</t>
  </si>
  <si>
    <t xml:space="preserve"> PIN  1.6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</si>
  <si>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</si>
  <si>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</si>
  <si>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</si>
  <si>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</si>
  <si>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</si>
  <si>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</si>
  <si>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</si>
  <si>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</si>
  <si>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</si>
  <si>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</si>
  <si>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</si>
  <si>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</si>
  <si>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</si>
  <si>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</si>
  <si>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</si>
  <si>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</si>
  <si>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</si>
  <si>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</si>
  <si>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</si>
  <si>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VENTA -CIRUGÍA</t>
  </si>
  <si>
    <t>No. IDENTIFICACION</t>
  </si>
  <si>
    <t>Lote</t>
  </si>
  <si>
    <t>J191204-L028</t>
  </si>
  <si>
    <t>J210127-L033</t>
  </si>
  <si>
    <t>J210202-L015</t>
  </si>
  <si>
    <t>R210202-L006</t>
  </si>
  <si>
    <t>R210205-L003</t>
  </si>
  <si>
    <t>J210202-L016</t>
  </si>
  <si>
    <t>J210202-L017</t>
  </si>
  <si>
    <t>J191204-L029</t>
  </si>
  <si>
    <t>J210202-L018</t>
  </si>
  <si>
    <t>J210202-L019</t>
  </si>
  <si>
    <t>J210202-L020</t>
  </si>
  <si>
    <t>J210127-L035</t>
  </si>
  <si>
    <t>J210202-L021</t>
  </si>
  <si>
    <t>J210202-L022</t>
  </si>
  <si>
    <t>J210202-L023</t>
  </si>
  <si>
    <t>R210202-L005</t>
  </si>
  <si>
    <t>J201015-L046</t>
  </si>
  <si>
    <t>OK</t>
  </si>
  <si>
    <t>210628</t>
  </si>
  <si>
    <t>J220714-L115</t>
  </si>
  <si>
    <t>211223</t>
  </si>
  <si>
    <t>211227</t>
  </si>
  <si>
    <t>211202</t>
  </si>
  <si>
    <t>210525</t>
  </si>
  <si>
    <t>210826</t>
  </si>
  <si>
    <t>200422</t>
  </si>
  <si>
    <t>220112</t>
  </si>
  <si>
    <t>211022</t>
  </si>
  <si>
    <t>J211125-L064</t>
  </si>
  <si>
    <t>J211125-L067</t>
  </si>
  <si>
    <t>J210907-L102</t>
  </si>
  <si>
    <t>J211125-L068</t>
  </si>
  <si>
    <t>J211125-L069</t>
  </si>
  <si>
    <t>J211125-L070</t>
  </si>
  <si>
    <t xml:space="preserve"> ATORNILLADORES ANCLAJES RAPIDOS </t>
  </si>
  <si>
    <t>GUIA DOBLE  2.9/3.6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</si>
  <si>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</si>
  <si>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</si>
  <si>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</si>
  <si>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</si>
  <si>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</si>
  <si>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</si>
  <si>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</si>
  <si>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</si>
  <si>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</si>
  <si>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</si>
  <si>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</si>
  <si>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</si>
  <si>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</si>
  <si>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</si>
  <si>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</si>
  <si>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</si>
  <si>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</si>
  <si>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</si>
  <si>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</si>
  <si>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</si>
  <si>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</si>
  <si>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</si>
  <si>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</si>
  <si>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</si>
  <si>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</si>
  <si>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</si>
  <si>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36mm</t>
  </si>
  <si>
    <t>3.5 NON LOCKING CORTICAL STARIX NON ANODIZING 38mm</t>
  </si>
  <si>
    <t>3.5 NON LOCKING CORTICAL STARIX NON ANODIZING 40mm</t>
  </si>
  <si>
    <t>3.5 NON LOCKING CORTICAL STARIX NON ANODIZING 42mm</t>
  </si>
  <si>
    <t>3.5 NON LOCKING CORTICAL STARIX NON ANODIZING 44mm</t>
  </si>
  <si>
    <t>3.5 NON LOCKING CORTICAL STARIX NON ANODIZING 46mm</t>
  </si>
  <si>
    <t>3.5 NON LOCKING CORTICAL STARIX NON ANODIZING 48mm</t>
  </si>
  <si>
    <t>3.5 NON LOCKING CORTICAL STARIX NON ANODIZING 50mm</t>
  </si>
  <si>
    <t xml:space="preserve">BROCA DE 2.7mm </t>
  </si>
  <si>
    <t>3.5 LOCKING CORTICAL STARIX GREEN 36mm</t>
  </si>
  <si>
    <t>3.5 LOCKING CORTICAL STARIX GREEN 38mm</t>
  </si>
  <si>
    <t>3.5 LOCKING CORTICAL STARIX GREEN 40mm</t>
  </si>
  <si>
    <t>3.5 LOCKING CORTICAL STARIX GREEN 42mm</t>
  </si>
  <si>
    <t>3.5 LOCKING CORTICAL STARIX GREEN 44mm</t>
  </si>
  <si>
    <t>3.5 LOCKING CORTICAL STARIX GREEN 46mm</t>
  </si>
  <si>
    <t>3.5 LOCKING CORTICAL STARIX GREEN 48mm</t>
  </si>
  <si>
    <t>3.5 LOCKING CORTICAL STARIX GREEN 50mm</t>
  </si>
  <si>
    <t>Link Type Small Left 1.8T</t>
  </si>
  <si>
    <t>Link Type Medium Left 1.8T</t>
  </si>
  <si>
    <t>Link Type Large Left 1.8T</t>
  </si>
  <si>
    <t>Link Type Ex Large Left 1.8T</t>
  </si>
  <si>
    <t>MIPO Type Small Left1.8T</t>
  </si>
  <si>
    <t>MIPO Type Medium Left,1.8T</t>
  </si>
  <si>
    <t>MIPO Type Large Left 1.8T</t>
  </si>
  <si>
    <t>MIPO Type Ex Large Left 1.8T</t>
  </si>
  <si>
    <t>Link Type Small Right 1.8T</t>
  </si>
  <si>
    <t>Link Type Medium Right 1.8T</t>
  </si>
  <si>
    <t>Link Type Large Right 1.8T</t>
  </si>
  <si>
    <t>Link Type Ex Large Right 1.8T</t>
  </si>
  <si>
    <t>MIPO Type Small Right 1.8T</t>
  </si>
  <si>
    <t>MIPO Type Medium Right 1.8T</t>
  </si>
  <si>
    <t>MIPO Type Large Right 1.8T</t>
  </si>
  <si>
    <t>MIPO Type Ex Large Right 1.8T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</si>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</sst>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1"/>
      <color rgb="FF202124"/>
      <name val="Inherit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4" fillId="6" borderId="0" xfId="0" applyFont="1" applyFill="1" applyAlignment="1">
      <alignment vertical="center"/>
    </xf>
    <xf numFmtId="164" fontId="10" fillId="0" borderId="1" xfId="2" applyNumberFormat="1" applyFont="1" applyBorder="1"/>
    <xf numFmtId="164" fontId="10" fillId="0" borderId="2" xfId="2" applyNumberFormat="1" applyFont="1" applyBorder="1"/>
    <xf numFmtId="164" fontId="10" fillId="0" borderId="0" xfId="2" applyNumberFormat="1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4" fontId="9" fillId="0" borderId="1" xfId="0" applyNumberFormat="1" applyFont="1" applyBorder="1"/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44" fontId="9" fillId="0" borderId="1" xfId="1" applyFont="1" applyFill="1" applyBorder="1" applyAlignment="1"/>
    <xf numFmtId="9" fontId="7" fillId="0" borderId="1" xfId="3" applyNumberFormat="1" applyFont="1" applyBorder="1" applyAlignment="1">
      <alignment wrapText="1"/>
    </xf>
    <xf numFmtId="0" fontId="7" fillId="0" borderId="0" xfId="3" applyFont="1" applyAlignment="1">
      <alignment horizontal="center" wrapText="1"/>
    </xf>
    <xf numFmtId="44" fontId="9" fillId="0" borderId="0" xfId="1" applyFont="1" applyFill="1" applyBorder="1" applyAlignment="1"/>
    <xf numFmtId="0" fontId="10" fillId="0" borderId="0" xfId="0" applyFont="1" applyAlignment="1">
      <alignment horizontal="center"/>
    </xf>
    <xf numFmtId="164" fontId="9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0" fontId="4" fillId="6" borderId="0" xfId="0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12" fillId="7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4" fillId="0" borderId="1" xfId="0" applyNumberFormat="1" applyFont="1" applyBorder="1" applyAlignment="1">
      <alignment vertical="center"/>
    </xf>
    <xf numFmtId="20" fontId="4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2" borderId="6" xfId="0" applyFont="1" applyFill="1" applyBorder="1"/>
    <xf numFmtId="0" fontId="6" fillId="6" borderId="0" xfId="0" applyFont="1" applyFill="1"/>
    <xf numFmtId="165" fontId="4" fillId="0" borderId="1" xfId="0" applyNumberFormat="1" applyFont="1" applyBorder="1" applyAlignment="1">
      <alignment horizontal="left" vertical="center"/>
    </xf>
    <xf numFmtId="49" fontId="10" fillId="8" borderId="1" xfId="0" applyNumberFormat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0" fontId="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9" fillId="0" borderId="0" xfId="0" applyFont="1" applyAlignment="1">
      <alignment horizontal="left"/>
    </xf>
    <xf numFmtId="0" fontId="18" fillId="0" borderId="0" xfId="0" applyFont="1"/>
    <xf numFmtId="0" fontId="9" fillId="0" borderId="7" xfId="0" applyFont="1" applyBorder="1"/>
    <xf numFmtId="0" fontId="11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1" xfId="3" applyFont="1" applyBorder="1" applyAlignment="1">
      <alignment horizontal="right" wrapText="1"/>
    </xf>
    <xf numFmtId="0" fontId="7" fillId="0" borderId="3" xfId="3" applyFont="1" applyBorder="1" applyAlignment="1">
      <alignment horizontal="right" wrapText="1"/>
    </xf>
    <xf numFmtId="0" fontId="7" fillId="0" borderId="4" xfId="3" applyFont="1" applyBorder="1" applyAlignment="1">
      <alignment horizontal="right" wrapText="1"/>
    </xf>
    <xf numFmtId="0" fontId="7" fillId="0" borderId="5" xfId="3" applyFont="1" applyBorder="1" applyAlignment="1">
      <alignment horizontal="right" wrapText="1"/>
    </xf>
  </cellXfs>
  <cellStyles count="4">
    <cellStyle name="Moneda" xfId="1" builtinId="4"/>
    <cellStyle name="Moneda [0]" xfId="2" builtinId="7"/>
    <cellStyle name="Normal" xfId="0" builtinId="0"/>
    <cellStyle name="Normal 2" xfId="3" xr:uid="{4AA51CC5-062A-4711-AA58-3E5C911286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31E4B2F-336E-442C-A512-D55633ACC6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6630-37A2-4AD3-823B-206A2509A781}">
  <dimension ref="A1:P125"/>
  <sheetViews>
    <sheetView showGridLines="0" tabSelected="1" topLeftCell="A37" zoomScale="96" zoomScaleNormal="96" workbookViewId="0">
      <selection activeCell="D118" sqref="D118"/>
    </sheetView>
  </sheetViews>
  <sheetFormatPr baseColWidth="10" defaultRowHeight="15"/>
  <cols>
    <col min="1" max="1" width="21.28515625" bestFit="1" customWidth="1"/>
    <col min="2" max="2" width="16.140625" bestFit="1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15.5703125" customWidth="1"/>
  </cols>
  <sheetData>
    <row r="1" spans="1:16" s="9" customFormat="1" ht="20.100000000000001" customHeight="1">
      <c r="A1" s="7"/>
      <c r="B1" s="7"/>
      <c r="C1" s="8"/>
      <c r="D1" s="8"/>
      <c r="E1" s="8"/>
      <c r="F1" s="8"/>
    </row>
    <row r="2" spans="1:16" s="9" customFormat="1" ht="20.100000000000001" customHeight="1">
      <c r="A2" s="67" t="s">
        <v>93</v>
      </c>
      <c r="B2" s="67"/>
      <c r="C2" s="67"/>
      <c r="D2" s="67"/>
      <c r="E2" s="67"/>
      <c r="F2" s="67"/>
      <c r="G2" s="67"/>
      <c r="H2" s="67"/>
    </row>
    <row r="3" spans="1:16" s="9" customFormat="1" ht="20.100000000000001" customHeight="1">
      <c r="A3" s="67" t="s">
        <v>94</v>
      </c>
      <c r="B3" s="67"/>
      <c r="C3" s="67"/>
      <c r="D3" s="67"/>
      <c r="E3" s="67"/>
      <c r="F3" s="67"/>
      <c r="G3" s="67"/>
      <c r="H3" s="67"/>
    </row>
    <row r="4" spans="1:16" s="9" customFormat="1" ht="20.100000000000001" customHeight="1">
      <c r="A4" s="67" t="s">
        <v>95</v>
      </c>
      <c r="B4" s="67"/>
      <c r="C4" s="67"/>
      <c r="D4" s="67"/>
      <c r="E4" s="67"/>
      <c r="F4" s="67"/>
      <c r="G4" s="67"/>
      <c r="H4" s="67"/>
      <c r="O4" s="68"/>
      <c r="P4" s="68"/>
    </row>
    <row r="5" spans="1:16" s="9" customFormat="1" ht="20.100000000000001" customHeight="1">
      <c r="O5" s="68"/>
      <c r="P5" s="68"/>
    </row>
    <row r="6" spans="1:16" s="9" customFormat="1" ht="20.100000000000001" customHeight="1">
      <c r="O6" s="40"/>
      <c r="P6" s="40"/>
    </row>
    <row r="7" spans="1:16" s="9" customFormat="1" ht="20.100000000000001" customHeight="1">
      <c r="A7" s="41" t="s">
        <v>96</v>
      </c>
      <c r="B7" s="41"/>
      <c r="C7" s="58">
        <f ca="1">NOW()</f>
        <v>44932.583751388891</v>
      </c>
      <c r="D7" s="41" t="s">
        <v>97</v>
      </c>
      <c r="E7" s="42"/>
      <c r="F7" s="43"/>
      <c r="G7" s="39"/>
      <c r="O7" s="40"/>
      <c r="P7" s="40"/>
    </row>
    <row r="8" spans="1:16" s="9" customFormat="1" ht="20.100000000000001" customHeight="1">
      <c r="A8" s="11"/>
      <c r="B8" s="11"/>
      <c r="C8" s="11"/>
      <c r="D8" s="11"/>
      <c r="E8" s="11"/>
      <c r="F8" s="11"/>
      <c r="G8" s="6"/>
      <c r="O8" s="40"/>
      <c r="P8" s="40"/>
    </row>
    <row r="9" spans="1:16" s="9" customFormat="1" ht="20.100000000000001" customHeight="1">
      <c r="A9" s="41" t="s">
        <v>98</v>
      </c>
      <c r="B9" s="41"/>
      <c r="C9" s="44"/>
      <c r="D9" s="45" t="s">
        <v>99</v>
      </c>
      <c r="E9" s="46"/>
      <c r="F9" s="47"/>
      <c r="G9" s="47"/>
      <c r="O9" s="40"/>
      <c r="P9" s="40"/>
    </row>
    <row r="10" spans="1:16" s="9" customFormat="1" ht="20.100000000000001" customHeight="1">
      <c r="A10" s="11"/>
      <c r="B10" s="11"/>
      <c r="C10" s="11"/>
      <c r="D10" s="11"/>
      <c r="E10" s="11"/>
      <c r="F10" s="11"/>
      <c r="G10" s="6"/>
      <c r="O10" s="40"/>
      <c r="P10" s="40"/>
    </row>
    <row r="11" spans="1:16" s="9" customFormat="1" ht="29.45" customHeight="1">
      <c r="A11" s="41" t="s">
        <v>100</v>
      </c>
      <c r="B11" s="41"/>
      <c r="C11" s="48"/>
      <c r="D11" s="45" t="s">
        <v>101</v>
      </c>
      <c r="E11" s="44" t="s">
        <v>108</v>
      </c>
      <c r="F11" s="12"/>
      <c r="G11" s="12"/>
      <c r="O11" s="40"/>
      <c r="P11" s="40"/>
    </row>
    <row r="12" spans="1:16" s="9" customFormat="1" ht="20.100000000000001" customHeight="1">
      <c r="A12" s="11"/>
      <c r="B12" s="11"/>
      <c r="C12" s="11"/>
      <c r="D12" s="11"/>
      <c r="E12" s="11"/>
      <c r="F12" s="11"/>
      <c r="G12" s="6"/>
      <c r="O12" s="49"/>
      <c r="P12" s="49"/>
    </row>
    <row r="13" spans="1:16" s="9" customFormat="1" ht="20.100000000000001" customHeight="1">
      <c r="A13" s="41" t="s">
        <v>102</v>
      </c>
      <c r="B13" s="41"/>
      <c r="C13" s="58"/>
      <c r="D13" s="45" t="s">
        <v>103</v>
      </c>
      <c r="E13" s="50"/>
      <c r="F13" s="51"/>
      <c r="G13" s="51"/>
      <c r="O13" s="49"/>
      <c r="P13" s="49"/>
    </row>
    <row r="14" spans="1:16" s="9" customFormat="1" ht="20.100000000000001" customHeight="1">
      <c r="A14" s="11"/>
      <c r="B14" s="11"/>
      <c r="C14" s="11"/>
      <c r="D14" s="11"/>
      <c r="E14" s="11"/>
      <c r="F14" s="11"/>
      <c r="G14" s="10"/>
      <c r="H14" s="10"/>
      <c r="O14" s="52"/>
      <c r="P14" s="52"/>
    </row>
    <row r="15" spans="1:16" s="9" customFormat="1" ht="20.100000000000001" customHeight="1">
      <c r="A15" s="41" t="s">
        <v>104</v>
      </c>
      <c r="B15" s="41"/>
      <c r="C15" s="44"/>
      <c r="D15" s="12"/>
      <c r="E15" s="38"/>
      <c r="F15" s="38"/>
      <c r="G15" s="12"/>
      <c r="H15" s="12"/>
      <c r="O15" s="52"/>
      <c r="P15" s="52"/>
    </row>
    <row r="16" spans="1:16" s="9" customFormat="1" ht="20.100000000000001" customHeight="1">
      <c r="A16" s="11"/>
      <c r="B16" s="11"/>
      <c r="C16" s="11"/>
      <c r="D16" s="11"/>
      <c r="E16" s="11"/>
      <c r="F16" s="11"/>
      <c r="G16" s="10"/>
      <c r="H16" s="10"/>
      <c r="O16" s="52"/>
      <c r="P16" s="52"/>
    </row>
    <row r="17" spans="1:16" s="9" customFormat="1" ht="20.100000000000001" customHeight="1">
      <c r="A17" s="41" t="s">
        <v>105</v>
      </c>
      <c r="B17" s="41"/>
      <c r="C17" s="44"/>
      <c r="D17" s="45" t="s">
        <v>109</v>
      </c>
      <c r="E17" s="50"/>
      <c r="F17" s="38"/>
      <c r="G17" s="12"/>
      <c r="H17" s="12"/>
      <c r="O17" s="52"/>
      <c r="P17" s="52"/>
    </row>
    <row r="18" spans="1:16" s="9" customFormat="1" ht="20.100000000000001" customHeight="1">
      <c r="A18" s="11"/>
      <c r="B18" s="11"/>
      <c r="C18" s="11"/>
      <c r="D18" s="11"/>
      <c r="E18" s="11"/>
      <c r="F18" s="11"/>
      <c r="G18" s="10"/>
      <c r="H18" s="10"/>
      <c r="O18" s="53"/>
      <c r="P18" s="53"/>
    </row>
    <row r="19" spans="1:16" s="9" customFormat="1" ht="20.100000000000001" customHeight="1">
      <c r="A19" s="41" t="s">
        <v>106</v>
      </c>
      <c r="B19" s="41"/>
      <c r="C19" s="54"/>
      <c r="D19" s="39"/>
      <c r="E19" s="55"/>
      <c r="F19" s="55"/>
      <c r="G19" s="35"/>
      <c r="H19" s="14"/>
      <c r="O19" s="53"/>
      <c r="P19" s="53"/>
    </row>
    <row r="20" spans="1:16" s="9" customFormat="1" ht="20.100000000000001" customHeight="1">
      <c r="A20" s="13"/>
      <c r="B20" s="13"/>
      <c r="C20" s="6"/>
      <c r="D20" s="6"/>
      <c r="E20" s="6"/>
      <c r="F20" s="6"/>
      <c r="G20" s="6" t="s">
        <v>128</v>
      </c>
      <c r="H20" s="6"/>
      <c r="O20" s="53"/>
      <c r="P20" s="53"/>
    </row>
    <row r="21" spans="1:16" s="9" customFormat="1" ht="20.100000000000001" customHeight="1">
      <c r="A21" s="56"/>
      <c r="B21" s="56"/>
      <c r="C21" s="56"/>
      <c r="D21" s="56"/>
      <c r="E21" s="56"/>
      <c r="F21" s="56"/>
      <c r="G21" s="56"/>
      <c r="H21" s="57"/>
      <c r="O21" s="53"/>
      <c r="P21" s="53"/>
    </row>
    <row r="22" spans="1:16" s="9" customFormat="1" ht="30" customHeight="1">
      <c r="A22" s="4" t="s">
        <v>91</v>
      </c>
      <c r="B22" s="4" t="s">
        <v>110</v>
      </c>
      <c r="C22" s="4" t="s">
        <v>92</v>
      </c>
      <c r="D22" s="4" t="s">
        <v>0</v>
      </c>
      <c r="E22" s="4" t="s">
        <v>107</v>
      </c>
      <c r="F22" s="5" t="s">
        <v>1</v>
      </c>
      <c r="G22" s="5" t="s">
        <v>2</v>
      </c>
      <c r="O22" s="53"/>
      <c r="P22" s="53"/>
    </row>
    <row r="23" spans="1:16" ht="15.75">
      <c r="A23" s="19" t="s">
        <v>3</v>
      </c>
      <c r="B23" s="19" t="s">
        <v>111</v>
      </c>
      <c r="C23" s="20" t="s">
        <v>190</v>
      </c>
      <c r="D23" s="18">
        <v>1</v>
      </c>
      <c r="E23" s="37"/>
      <c r="F23" s="15">
        <v>700</v>
      </c>
      <c r="G23" s="21">
        <f t="shared" ref="G23:G54" si="0">D23*F23</f>
        <v>700</v>
      </c>
    </row>
    <row r="24" spans="1:16" ht="15.75">
      <c r="A24" s="19" t="s">
        <v>4</v>
      </c>
      <c r="B24" s="19" t="s">
        <v>112</v>
      </c>
      <c r="C24" s="20" t="s">
        <v>191</v>
      </c>
      <c r="D24" s="18">
        <v>1</v>
      </c>
      <c r="E24" s="37"/>
      <c r="F24" s="15">
        <v>700</v>
      </c>
      <c r="G24" s="21">
        <f t="shared" si="0"/>
        <v>700</v>
      </c>
    </row>
    <row r="25" spans="1:16" ht="15.75">
      <c r="A25" s="19" t="s">
        <v>5</v>
      </c>
      <c r="B25" s="19" t="s">
        <v>113</v>
      </c>
      <c r="C25" s="20" t="s">
        <v>192</v>
      </c>
      <c r="D25" s="18">
        <v>1</v>
      </c>
      <c r="E25" s="37"/>
      <c r="F25" s="15">
        <v>700</v>
      </c>
      <c r="G25" s="21">
        <f t="shared" si="0"/>
        <v>700</v>
      </c>
    </row>
    <row r="26" spans="1:16" ht="15.75">
      <c r="A26" s="19" t="s">
        <v>6</v>
      </c>
      <c r="B26" s="19" t="s">
        <v>114</v>
      </c>
      <c r="C26" s="20" t="s">
        <v>193</v>
      </c>
      <c r="D26" s="18">
        <v>1</v>
      </c>
      <c r="E26" s="37"/>
      <c r="F26" s="15">
        <v>700</v>
      </c>
      <c r="G26" s="21">
        <f t="shared" si="0"/>
        <v>700</v>
      </c>
    </row>
    <row r="27" spans="1:16" ht="15.75">
      <c r="A27" s="19" t="s">
        <v>11</v>
      </c>
      <c r="B27" s="19" t="s">
        <v>119</v>
      </c>
      <c r="C27" s="20" t="s">
        <v>194</v>
      </c>
      <c r="D27" s="18">
        <v>1</v>
      </c>
      <c r="E27" s="37"/>
      <c r="F27" s="15">
        <v>700</v>
      </c>
      <c r="G27" s="21">
        <f t="shared" si="0"/>
        <v>700</v>
      </c>
    </row>
    <row r="28" spans="1:16" ht="15.75">
      <c r="A28" s="19" t="s">
        <v>12</v>
      </c>
      <c r="B28" s="19" t="s">
        <v>120</v>
      </c>
      <c r="C28" s="20" t="s">
        <v>195</v>
      </c>
      <c r="D28" s="18">
        <v>1</v>
      </c>
      <c r="E28" s="37"/>
      <c r="F28" s="15">
        <v>700</v>
      </c>
      <c r="G28" s="21">
        <f t="shared" si="0"/>
        <v>700</v>
      </c>
    </row>
    <row r="29" spans="1:16" ht="15.75">
      <c r="A29" s="19" t="s">
        <v>13</v>
      </c>
      <c r="B29" s="19" t="s">
        <v>121</v>
      </c>
      <c r="C29" s="20" t="s">
        <v>196</v>
      </c>
      <c r="D29" s="18">
        <v>1</v>
      </c>
      <c r="E29" s="37"/>
      <c r="F29" s="15">
        <v>700</v>
      </c>
      <c r="G29" s="21">
        <f t="shared" si="0"/>
        <v>700</v>
      </c>
    </row>
    <row r="30" spans="1:16" ht="15.75">
      <c r="A30" s="19" t="s">
        <v>14</v>
      </c>
      <c r="B30" s="19" t="s">
        <v>122</v>
      </c>
      <c r="C30" s="20" t="s">
        <v>197</v>
      </c>
      <c r="D30" s="18">
        <v>1</v>
      </c>
      <c r="E30" s="37"/>
      <c r="F30" s="15">
        <v>700</v>
      </c>
      <c r="G30" s="21">
        <f t="shared" si="0"/>
        <v>700</v>
      </c>
    </row>
    <row r="31" spans="1:16" ht="15.75">
      <c r="A31" s="19" t="s">
        <v>7</v>
      </c>
      <c r="B31" s="19" t="s">
        <v>115</v>
      </c>
      <c r="C31" s="20" t="s">
        <v>198</v>
      </c>
      <c r="D31" s="18">
        <v>1</v>
      </c>
      <c r="E31" s="37"/>
      <c r="F31" s="15">
        <v>700</v>
      </c>
      <c r="G31" s="21">
        <f t="shared" si="0"/>
        <v>700</v>
      </c>
    </row>
    <row r="32" spans="1:16" ht="15.75">
      <c r="A32" s="19" t="s">
        <v>8</v>
      </c>
      <c r="B32" s="19" t="s">
        <v>116</v>
      </c>
      <c r="C32" s="20" t="s">
        <v>199</v>
      </c>
      <c r="D32" s="18">
        <v>1</v>
      </c>
      <c r="E32" s="37"/>
      <c r="F32" s="15">
        <v>700</v>
      </c>
      <c r="G32" s="21">
        <f t="shared" si="0"/>
        <v>700</v>
      </c>
    </row>
    <row r="33" spans="1:7" ht="15.75">
      <c r="A33" s="19" t="s">
        <v>9</v>
      </c>
      <c r="B33" s="19" t="s">
        <v>117</v>
      </c>
      <c r="C33" s="20" t="s">
        <v>200</v>
      </c>
      <c r="D33" s="18">
        <v>1</v>
      </c>
      <c r="E33" s="37"/>
      <c r="F33" s="15">
        <v>700</v>
      </c>
      <c r="G33" s="21">
        <f t="shared" si="0"/>
        <v>700</v>
      </c>
    </row>
    <row r="34" spans="1:7" ht="15.75">
      <c r="A34" s="19" t="s">
        <v>10</v>
      </c>
      <c r="B34" s="19" t="s">
        <v>118</v>
      </c>
      <c r="C34" s="20" t="s">
        <v>201</v>
      </c>
      <c r="D34" s="18">
        <v>1</v>
      </c>
      <c r="E34" s="37"/>
      <c r="F34" s="15">
        <v>700</v>
      </c>
      <c r="G34" s="21">
        <f t="shared" si="0"/>
        <v>700</v>
      </c>
    </row>
    <row r="35" spans="1:7" ht="15.75">
      <c r="A35" s="19" t="s">
        <v>15</v>
      </c>
      <c r="B35" s="19" t="s">
        <v>123</v>
      </c>
      <c r="C35" s="20" t="s">
        <v>202</v>
      </c>
      <c r="D35" s="18">
        <v>1</v>
      </c>
      <c r="E35" s="37"/>
      <c r="F35" s="15">
        <v>700</v>
      </c>
      <c r="G35" s="21">
        <f t="shared" si="0"/>
        <v>700</v>
      </c>
    </row>
    <row r="36" spans="1:7" ht="15.75">
      <c r="A36" s="19" t="s">
        <v>16</v>
      </c>
      <c r="B36" s="19" t="s">
        <v>124</v>
      </c>
      <c r="C36" s="20" t="s">
        <v>203</v>
      </c>
      <c r="D36" s="18">
        <v>1</v>
      </c>
      <c r="E36" s="37"/>
      <c r="F36" s="15">
        <v>700</v>
      </c>
      <c r="G36" s="21">
        <f t="shared" si="0"/>
        <v>700</v>
      </c>
    </row>
    <row r="37" spans="1:7" ht="15.75">
      <c r="A37" s="19" t="s">
        <v>17</v>
      </c>
      <c r="B37" s="19" t="s">
        <v>125</v>
      </c>
      <c r="C37" s="20" t="s">
        <v>204</v>
      </c>
      <c r="D37" s="18">
        <v>1</v>
      </c>
      <c r="E37" s="37"/>
      <c r="F37" s="15">
        <v>700</v>
      </c>
      <c r="G37" s="21">
        <f t="shared" si="0"/>
        <v>700</v>
      </c>
    </row>
    <row r="38" spans="1:7" ht="15.75">
      <c r="A38" s="19" t="s">
        <v>18</v>
      </c>
      <c r="B38" s="19" t="s">
        <v>126</v>
      </c>
      <c r="C38" s="20" t="s">
        <v>205</v>
      </c>
      <c r="D38" s="18">
        <v>1</v>
      </c>
      <c r="E38" s="37"/>
      <c r="F38" s="15">
        <v>700</v>
      </c>
      <c r="G38" s="21">
        <f t="shared" si="0"/>
        <v>700</v>
      </c>
    </row>
    <row r="39" spans="1:7" ht="15.75">
      <c r="A39" s="19" t="s">
        <v>19</v>
      </c>
      <c r="B39" s="19" t="s">
        <v>129</v>
      </c>
      <c r="C39" s="20" t="s">
        <v>147</v>
      </c>
      <c r="D39" s="18">
        <v>5</v>
      </c>
      <c r="E39" s="37"/>
      <c r="F39" s="15">
        <v>55</v>
      </c>
      <c r="G39" s="21">
        <f t="shared" si="0"/>
        <v>275</v>
      </c>
    </row>
    <row r="40" spans="1:7" ht="15.75">
      <c r="A40" s="19" t="s">
        <v>20</v>
      </c>
      <c r="B40" s="19" t="s">
        <v>129</v>
      </c>
      <c r="C40" s="20" t="s">
        <v>148</v>
      </c>
      <c r="D40" s="18">
        <v>0</v>
      </c>
      <c r="E40" s="37"/>
      <c r="F40" s="15">
        <v>55</v>
      </c>
      <c r="G40" s="21">
        <f t="shared" si="0"/>
        <v>0</v>
      </c>
    </row>
    <row r="41" spans="1:7" ht="15.75">
      <c r="A41" s="19" t="s">
        <v>21</v>
      </c>
      <c r="B41" s="19" t="s">
        <v>130</v>
      </c>
      <c r="C41" s="20" t="s">
        <v>149</v>
      </c>
      <c r="D41" s="18">
        <v>5</v>
      </c>
      <c r="E41" s="37"/>
      <c r="F41" s="15">
        <v>55</v>
      </c>
      <c r="G41" s="21">
        <f t="shared" si="0"/>
        <v>275</v>
      </c>
    </row>
    <row r="42" spans="1:7" ht="15.75">
      <c r="A42" s="19" t="s">
        <v>22</v>
      </c>
      <c r="B42" s="19" t="s">
        <v>131</v>
      </c>
      <c r="C42" s="20" t="s">
        <v>150</v>
      </c>
      <c r="D42" s="18">
        <v>5</v>
      </c>
      <c r="E42" s="37"/>
      <c r="F42" s="15">
        <v>55</v>
      </c>
      <c r="G42" s="21">
        <f t="shared" si="0"/>
        <v>275</v>
      </c>
    </row>
    <row r="43" spans="1:7" ht="15.75">
      <c r="A43" s="19" t="s">
        <v>23</v>
      </c>
      <c r="B43" s="19" t="s">
        <v>132</v>
      </c>
      <c r="C43" s="20" t="s">
        <v>151</v>
      </c>
      <c r="D43" s="18">
        <v>5</v>
      </c>
      <c r="E43" s="37"/>
      <c r="F43" s="15">
        <v>55</v>
      </c>
      <c r="G43" s="21">
        <f t="shared" si="0"/>
        <v>275</v>
      </c>
    </row>
    <row r="44" spans="1:7" ht="15.75">
      <c r="A44" s="19" t="s">
        <v>24</v>
      </c>
      <c r="B44" s="19" t="s">
        <v>131</v>
      </c>
      <c r="C44" s="20" t="s">
        <v>152</v>
      </c>
      <c r="D44" s="18">
        <v>5</v>
      </c>
      <c r="E44" s="37"/>
      <c r="F44" s="15">
        <v>55</v>
      </c>
      <c r="G44" s="21">
        <f t="shared" si="0"/>
        <v>275</v>
      </c>
    </row>
    <row r="45" spans="1:7" ht="15.75">
      <c r="A45" s="19" t="s">
        <v>25</v>
      </c>
      <c r="B45" s="19" t="s">
        <v>133</v>
      </c>
      <c r="C45" s="20" t="s">
        <v>153</v>
      </c>
      <c r="D45" s="18">
        <v>5</v>
      </c>
      <c r="E45" s="37"/>
      <c r="F45" s="15">
        <v>55</v>
      </c>
      <c r="G45" s="21">
        <f t="shared" si="0"/>
        <v>275</v>
      </c>
    </row>
    <row r="46" spans="1:7" ht="15.75">
      <c r="A46" s="19" t="s">
        <v>26</v>
      </c>
      <c r="B46" s="19" t="s">
        <v>131</v>
      </c>
      <c r="C46" s="20" t="s">
        <v>154</v>
      </c>
      <c r="D46" s="18">
        <v>5</v>
      </c>
      <c r="E46" s="37"/>
      <c r="F46" s="15">
        <v>55</v>
      </c>
      <c r="G46" s="21">
        <f t="shared" si="0"/>
        <v>275</v>
      </c>
    </row>
    <row r="47" spans="1:7" ht="15.75">
      <c r="A47" s="19" t="s">
        <v>27</v>
      </c>
      <c r="B47" s="19" t="s">
        <v>131</v>
      </c>
      <c r="C47" s="20" t="s">
        <v>155</v>
      </c>
      <c r="D47" s="18">
        <v>5</v>
      </c>
      <c r="E47" s="37"/>
      <c r="F47" s="15">
        <v>55</v>
      </c>
      <c r="G47" s="21">
        <f t="shared" si="0"/>
        <v>275</v>
      </c>
    </row>
    <row r="48" spans="1:7" ht="15.75">
      <c r="A48" s="19" t="s">
        <v>28</v>
      </c>
      <c r="B48" s="19" t="s">
        <v>134</v>
      </c>
      <c r="C48" s="20" t="s">
        <v>156</v>
      </c>
      <c r="D48" s="18">
        <v>5</v>
      </c>
      <c r="E48" s="37"/>
      <c r="F48" s="15">
        <v>55</v>
      </c>
      <c r="G48" s="21">
        <f t="shared" si="0"/>
        <v>275</v>
      </c>
    </row>
    <row r="49" spans="1:7" ht="15.75">
      <c r="A49" s="19" t="s">
        <v>29</v>
      </c>
      <c r="B49" s="19" t="s">
        <v>135</v>
      </c>
      <c r="C49" s="20" t="s">
        <v>157</v>
      </c>
      <c r="D49" s="18">
        <v>5</v>
      </c>
      <c r="E49" s="37"/>
      <c r="F49" s="15">
        <v>55</v>
      </c>
      <c r="G49" s="21">
        <f t="shared" si="0"/>
        <v>275</v>
      </c>
    </row>
    <row r="50" spans="1:7" ht="15.75">
      <c r="A50" s="19" t="s">
        <v>30</v>
      </c>
      <c r="B50" s="19" t="s">
        <v>131</v>
      </c>
      <c r="C50" s="20" t="s">
        <v>158</v>
      </c>
      <c r="D50" s="18">
        <v>5</v>
      </c>
      <c r="E50" s="37"/>
      <c r="F50" s="15">
        <v>55</v>
      </c>
      <c r="G50" s="21">
        <f t="shared" si="0"/>
        <v>275</v>
      </c>
    </row>
    <row r="51" spans="1:7" ht="15.75">
      <c r="A51" s="19" t="s">
        <v>31</v>
      </c>
      <c r="B51" s="19" t="s">
        <v>135</v>
      </c>
      <c r="C51" s="20" t="s">
        <v>159</v>
      </c>
      <c r="D51" s="18">
        <v>5</v>
      </c>
      <c r="E51" s="37"/>
      <c r="F51" s="15">
        <v>55</v>
      </c>
      <c r="G51" s="21">
        <f t="shared" si="0"/>
        <v>275</v>
      </c>
    </row>
    <row r="52" spans="1:7" ht="15.75">
      <c r="A52" s="19" t="s">
        <v>32</v>
      </c>
      <c r="B52" s="19" t="s">
        <v>136</v>
      </c>
      <c r="C52" s="20" t="s">
        <v>182</v>
      </c>
      <c r="D52" s="18">
        <v>5</v>
      </c>
      <c r="E52" s="37"/>
      <c r="F52" s="15">
        <v>55</v>
      </c>
      <c r="G52" s="21">
        <f t="shared" si="0"/>
        <v>275</v>
      </c>
    </row>
    <row r="53" spans="1:7" ht="15.75">
      <c r="A53" s="19" t="s">
        <v>33</v>
      </c>
      <c r="B53" s="19" t="s">
        <v>136</v>
      </c>
      <c r="C53" s="20" t="s">
        <v>183</v>
      </c>
      <c r="D53" s="18">
        <v>1</v>
      </c>
      <c r="E53" s="37"/>
      <c r="F53" s="15">
        <v>55</v>
      </c>
      <c r="G53" s="21">
        <f t="shared" si="0"/>
        <v>55</v>
      </c>
    </row>
    <row r="54" spans="1:7" ht="15.75">
      <c r="A54" s="19" t="s">
        <v>34</v>
      </c>
      <c r="B54" s="19" t="s">
        <v>137</v>
      </c>
      <c r="C54" s="20" t="s">
        <v>184</v>
      </c>
      <c r="D54" s="18">
        <v>5</v>
      </c>
      <c r="E54" s="37"/>
      <c r="F54" s="15">
        <v>55</v>
      </c>
      <c r="G54" s="21">
        <f t="shared" si="0"/>
        <v>275</v>
      </c>
    </row>
    <row r="55" spans="1:7" ht="15.75">
      <c r="A55" s="19" t="s">
        <v>35</v>
      </c>
      <c r="B55" s="19" t="s">
        <v>137</v>
      </c>
      <c r="C55" s="20" t="s">
        <v>185</v>
      </c>
      <c r="D55" s="18">
        <v>2</v>
      </c>
      <c r="E55" s="37"/>
      <c r="F55" s="15">
        <v>55</v>
      </c>
      <c r="G55" s="21">
        <f t="shared" ref="G55:G80" si="1">D55*F55</f>
        <v>110</v>
      </c>
    </row>
    <row r="56" spans="1:7" ht="15.75">
      <c r="A56" s="19" t="s">
        <v>36</v>
      </c>
      <c r="B56" s="19" t="s">
        <v>138</v>
      </c>
      <c r="C56" s="20" t="s">
        <v>186</v>
      </c>
      <c r="D56" s="18">
        <v>5</v>
      </c>
      <c r="E56" s="37"/>
      <c r="F56" s="15">
        <v>55</v>
      </c>
      <c r="G56" s="21">
        <f t="shared" si="1"/>
        <v>275</v>
      </c>
    </row>
    <row r="57" spans="1:7" ht="15.75">
      <c r="A57" s="19" t="s">
        <v>37</v>
      </c>
      <c r="B57" s="19" t="s">
        <v>138</v>
      </c>
      <c r="C57" s="20" t="s">
        <v>187</v>
      </c>
      <c r="D57" s="18">
        <v>4</v>
      </c>
      <c r="E57" s="37"/>
      <c r="F57" s="15">
        <v>55</v>
      </c>
      <c r="G57" s="21">
        <f t="shared" si="1"/>
        <v>220</v>
      </c>
    </row>
    <row r="58" spans="1:7" ht="15.75">
      <c r="A58" s="19" t="s">
        <v>38</v>
      </c>
      <c r="B58" s="19" t="s">
        <v>138</v>
      </c>
      <c r="C58" s="20" t="s">
        <v>188</v>
      </c>
      <c r="D58" s="18">
        <v>5</v>
      </c>
      <c r="E58" s="37"/>
      <c r="F58" s="15">
        <v>55</v>
      </c>
      <c r="G58" s="21">
        <f t="shared" si="1"/>
        <v>275</v>
      </c>
    </row>
    <row r="59" spans="1:7" ht="15.75">
      <c r="A59" s="19" t="s">
        <v>39</v>
      </c>
      <c r="B59" s="19" t="s">
        <v>137</v>
      </c>
      <c r="C59" s="20" t="s">
        <v>189</v>
      </c>
      <c r="D59" s="18">
        <v>5</v>
      </c>
      <c r="E59" s="37"/>
      <c r="F59" s="15">
        <v>55</v>
      </c>
      <c r="G59" s="21">
        <f t="shared" si="1"/>
        <v>275</v>
      </c>
    </row>
    <row r="60" spans="1:7" ht="15.75">
      <c r="A60" s="59" t="s">
        <v>40</v>
      </c>
      <c r="B60" s="59" t="s">
        <v>89</v>
      </c>
      <c r="C60" s="20" t="s">
        <v>160</v>
      </c>
      <c r="D60" s="18">
        <v>5</v>
      </c>
      <c r="E60" s="37"/>
      <c r="F60" s="15">
        <v>45</v>
      </c>
      <c r="G60" s="21">
        <f t="shared" si="1"/>
        <v>225</v>
      </c>
    </row>
    <row r="61" spans="1:7" ht="15.75">
      <c r="A61" s="60" t="s">
        <v>41</v>
      </c>
      <c r="B61" s="60" t="s">
        <v>139</v>
      </c>
      <c r="C61" s="20" t="s">
        <v>161</v>
      </c>
      <c r="D61" s="18">
        <v>2</v>
      </c>
      <c r="E61" s="37"/>
      <c r="F61" s="15">
        <v>45</v>
      </c>
      <c r="G61" s="21">
        <f t="shared" si="1"/>
        <v>90</v>
      </c>
    </row>
    <row r="62" spans="1:7" ht="15.75">
      <c r="A62" s="59" t="s">
        <v>42</v>
      </c>
      <c r="B62" s="59" t="s">
        <v>89</v>
      </c>
      <c r="C62" s="20" t="s">
        <v>162</v>
      </c>
      <c r="D62" s="18">
        <v>0</v>
      </c>
      <c r="E62" s="37"/>
      <c r="F62" s="15">
        <v>45</v>
      </c>
      <c r="G62" s="21">
        <f t="shared" si="1"/>
        <v>0</v>
      </c>
    </row>
    <row r="63" spans="1:7" ht="15.75">
      <c r="A63" s="60" t="s">
        <v>43</v>
      </c>
      <c r="B63" s="60" t="s">
        <v>127</v>
      </c>
      <c r="C63" s="20" t="s">
        <v>163</v>
      </c>
      <c r="D63" s="18">
        <v>0</v>
      </c>
      <c r="E63" s="37"/>
      <c r="F63" s="15">
        <v>45</v>
      </c>
      <c r="G63" s="21">
        <f t="shared" si="1"/>
        <v>0</v>
      </c>
    </row>
    <row r="64" spans="1:7" ht="15.75">
      <c r="A64" s="59" t="s">
        <v>44</v>
      </c>
      <c r="B64" s="59" t="s">
        <v>90</v>
      </c>
      <c r="C64" s="20" t="s">
        <v>164</v>
      </c>
      <c r="D64" s="18">
        <v>2</v>
      </c>
      <c r="E64" s="37"/>
      <c r="F64" s="15">
        <v>45</v>
      </c>
      <c r="G64" s="21">
        <f t="shared" si="1"/>
        <v>90</v>
      </c>
    </row>
    <row r="65" spans="1:13" ht="15.75">
      <c r="A65" s="60" t="s">
        <v>45</v>
      </c>
      <c r="B65" s="60" t="s">
        <v>140</v>
      </c>
      <c r="C65" s="20" t="s">
        <v>165</v>
      </c>
      <c r="D65" s="18">
        <v>5</v>
      </c>
      <c r="E65" s="37"/>
      <c r="F65" s="15">
        <v>45</v>
      </c>
      <c r="G65" s="21">
        <f t="shared" si="1"/>
        <v>225</v>
      </c>
    </row>
    <row r="66" spans="1:13" ht="15.75">
      <c r="A66" s="59" t="s">
        <v>46</v>
      </c>
      <c r="B66" s="59" t="s">
        <v>141</v>
      </c>
      <c r="C66" s="20" t="s">
        <v>166</v>
      </c>
      <c r="D66" s="18">
        <v>5</v>
      </c>
      <c r="E66" s="37"/>
      <c r="F66" s="15">
        <v>45</v>
      </c>
      <c r="G66" s="21">
        <f t="shared" si="1"/>
        <v>225</v>
      </c>
    </row>
    <row r="67" spans="1:13" ht="15.75">
      <c r="A67" s="60" t="s">
        <v>47</v>
      </c>
      <c r="B67" s="60" t="s">
        <v>141</v>
      </c>
      <c r="C67" s="20" t="s">
        <v>167</v>
      </c>
      <c r="D67" s="18">
        <v>4</v>
      </c>
      <c r="E67" s="37"/>
      <c r="F67" s="15">
        <v>45</v>
      </c>
      <c r="G67" s="21">
        <f t="shared" si="1"/>
        <v>180</v>
      </c>
    </row>
    <row r="68" spans="1:13" ht="15.75">
      <c r="A68" s="19" t="s">
        <v>48</v>
      </c>
      <c r="B68" s="19" t="s">
        <v>90</v>
      </c>
      <c r="C68" s="20" t="s">
        <v>168</v>
      </c>
      <c r="D68" s="18">
        <v>2</v>
      </c>
      <c r="E68" s="37"/>
      <c r="F68" s="15">
        <v>45</v>
      </c>
      <c r="G68" s="21">
        <f t="shared" si="1"/>
        <v>90</v>
      </c>
    </row>
    <row r="69" spans="1:13" ht="15.75">
      <c r="A69" s="19" t="s">
        <v>49</v>
      </c>
      <c r="B69" s="19" t="s">
        <v>140</v>
      </c>
      <c r="C69" s="20" t="s">
        <v>169</v>
      </c>
      <c r="D69" s="18">
        <v>2</v>
      </c>
      <c r="E69" s="37"/>
      <c r="F69" s="15">
        <v>45</v>
      </c>
      <c r="G69" s="21">
        <f t="shared" si="1"/>
        <v>90</v>
      </c>
    </row>
    <row r="70" spans="1:13" ht="15.75">
      <c r="A70" s="19" t="s">
        <v>50</v>
      </c>
      <c r="B70" s="19" t="s">
        <v>142</v>
      </c>
      <c r="C70" s="20" t="s">
        <v>170</v>
      </c>
      <c r="D70" s="18">
        <v>4</v>
      </c>
      <c r="E70" s="37"/>
      <c r="F70" s="15">
        <v>45</v>
      </c>
      <c r="G70" s="21">
        <f t="shared" si="1"/>
        <v>180</v>
      </c>
    </row>
    <row r="71" spans="1:13" ht="15.75">
      <c r="A71" s="19" t="s">
        <v>51</v>
      </c>
      <c r="B71" s="19" t="s">
        <v>143</v>
      </c>
      <c r="C71" s="20" t="s">
        <v>171</v>
      </c>
      <c r="D71" s="18">
        <v>2</v>
      </c>
      <c r="E71" s="37"/>
      <c r="F71" s="15">
        <v>45</v>
      </c>
      <c r="G71" s="21">
        <f t="shared" si="1"/>
        <v>90</v>
      </c>
    </row>
    <row r="72" spans="1:13" ht="15.75">
      <c r="A72" s="23" t="s">
        <v>52</v>
      </c>
      <c r="B72" s="19" t="s">
        <v>144</v>
      </c>
      <c r="C72" s="20" t="s">
        <v>172</v>
      </c>
      <c r="D72" s="18">
        <v>2</v>
      </c>
      <c r="E72" s="37"/>
      <c r="F72" s="15">
        <v>45</v>
      </c>
      <c r="G72" s="21">
        <f t="shared" si="1"/>
        <v>90</v>
      </c>
    </row>
    <row r="73" spans="1:13" ht="15.6" customHeight="1">
      <c r="A73" s="19" t="s">
        <v>53</v>
      </c>
      <c r="B73" s="19" t="s">
        <v>90</v>
      </c>
      <c r="C73" s="20" t="s">
        <v>173</v>
      </c>
      <c r="D73" s="18">
        <v>3</v>
      </c>
      <c r="E73" s="37"/>
      <c r="F73" s="15">
        <v>45</v>
      </c>
      <c r="G73" s="21">
        <f t="shared" si="1"/>
        <v>135</v>
      </c>
      <c r="M73" s="2"/>
    </row>
    <row r="74" spans="1:13" ht="15.6" customHeight="1">
      <c r="A74" s="19" t="s">
        <v>54</v>
      </c>
      <c r="B74" s="19" t="s">
        <v>90</v>
      </c>
      <c r="C74" s="20" t="s">
        <v>174</v>
      </c>
      <c r="D74" s="18">
        <v>3</v>
      </c>
      <c r="E74" s="37"/>
      <c r="F74" s="15">
        <v>45</v>
      </c>
      <c r="G74" s="21">
        <f t="shared" si="1"/>
        <v>135</v>
      </c>
      <c r="M74" s="2"/>
    </row>
    <row r="75" spans="1:13" ht="15.6" customHeight="1">
      <c r="A75" s="19" t="s">
        <v>55</v>
      </c>
      <c r="B75" s="19" t="s">
        <v>90</v>
      </c>
      <c r="C75" s="20" t="s">
        <v>175</v>
      </c>
      <c r="D75" s="18">
        <v>3</v>
      </c>
      <c r="E75" s="37"/>
      <c r="F75" s="15">
        <v>45</v>
      </c>
      <c r="G75" s="21">
        <f t="shared" si="1"/>
        <v>135</v>
      </c>
      <c r="M75" s="2"/>
    </row>
    <row r="76" spans="1:13" ht="15.6" customHeight="1">
      <c r="A76" s="19" t="s">
        <v>56</v>
      </c>
      <c r="B76" s="19" t="s">
        <v>90</v>
      </c>
      <c r="C76" s="20" t="s">
        <v>176</v>
      </c>
      <c r="D76" s="18">
        <v>5</v>
      </c>
      <c r="E76" s="37"/>
      <c r="F76" s="15">
        <v>45</v>
      </c>
      <c r="G76" s="21">
        <f t="shared" si="1"/>
        <v>225</v>
      </c>
      <c r="M76" s="2"/>
    </row>
    <row r="77" spans="1:13" ht="15.6" customHeight="1">
      <c r="A77" s="19" t="s">
        <v>57</v>
      </c>
      <c r="B77" s="19" t="s">
        <v>90</v>
      </c>
      <c r="C77" s="20" t="s">
        <v>177</v>
      </c>
      <c r="D77" s="18">
        <v>4</v>
      </c>
      <c r="E77" s="37"/>
      <c r="F77" s="15">
        <v>45</v>
      </c>
      <c r="G77" s="21">
        <f t="shared" si="1"/>
        <v>180</v>
      </c>
      <c r="M77" s="2"/>
    </row>
    <row r="78" spans="1:13" ht="15.6" customHeight="1">
      <c r="A78" s="19" t="s">
        <v>58</v>
      </c>
      <c r="B78" s="19" t="s">
        <v>90</v>
      </c>
      <c r="C78" s="20" t="s">
        <v>178</v>
      </c>
      <c r="D78" s="18">
        <v>4</v>
      </c>
      <c r="E78" s="37"/>
      <c r="F78" s="15">
        <v>45</v>
      </c>
      <c r="G78" s="21">
        <f t="shared" si="1"/>
        <v>180</v>
      </c>
      <c r="M78" s="2"/>
    </row>
    <row r="79" spans="1:13" ht="15.6" customHeight="1">
      <c r="A79" s="19" t="s">
        <v>59</v>
      </c>
      <c r="B79" s="19" t="s">
        <v>90</v>
      </c>
      <c r="C79" s="20" t="s">
        <v>179</v>
      </c>
      <c r="D79" s="18">
        <v>5</v>
      </c>
      <c r="E79" s="37"/>
      <c r="F79" s="15">
        <v>45</v>
      </c>
      <c r="G79" s="21">
        <f t="shared" si="1"/>
        <v>225</v>
      </c>
      <c r="M79" s="2"/>
    </row>
    <row r="80" spans="1:13" ht="15.6" customHeight="1">
      <c r="A80" s="23" t="s">
        <v>60</v>
      </c>
      <c r="B80" s="19" t="s">
        <v>90</v>
      </c>
      <c r="C80" s="24" t="s">
        <v>180</v>
      </c>
      <c r="D80" s="22">
        <v>5</v>
      </c>
      <c r="E80" s="37"/>
      <c r="F80" s="16">
        <v>45</v>
      </c>
      <c r="G80" s="21">
        <f t="shared" si="1"/>
        <v>225</v>
      </c>
      <c r="M80" s="2"/>
    </row>
    <row r="81" spans="1:13" ht="15.6" customHeight="1">
      <c r="A81" s="72" t="s">
        <v>61</v>
      </c>
      <c r="B81" s="72"/>
      <c r="C81" s="72"/>
      <c r="D81" s="72"/>
      <c r="E81" s="72"/>
      <c r="F81" s="72"/>
      <c r="G81" s="25">
        <f>SUM(G23:G80)</f>
        <v>19275</v>
      </c>
      <c r="M81" s="2"/>
    </row>
    <row r="82" spans="1:13" ht="15.6" customHeight="1">
      <c r="A82" s="73" t="s">
        <v>62</v>
      </c>
      <c r="B82" s="74"/>
      <c r="C82" s="74"/>
      <c r="D82" s="74"/>
      <c r="E82" s="75"/>
      <c r="F82" s="26">
        <v>0.12</v>
      </c>
      <c r="G82" s="25">
        <f>+G81*F82</f>
        <v>2313</v>
      </c>
      <c r="M82" s="2"/>
    </row>
    <row r="83" spans="1:13" ht="15.6" customHeight="1">
      <c r="A83" s="72" t="s">
        <v>63</v>
      </c>
      <c r="B83" s="72"/>
      <c r="C83" s="72"/>
      <c r="D83" s="72"/>
      <c r="E83" s="72"/>
      <c r="F83" s="72"/>
      <c r="G83" s="25">
        <f>+G81+G82</f>
        <v>21588</v>
      </c>
      <c r="M83" s="2"/>
    </row>
    <row r="84" spans="1:13" ht="26.25">
      <c r="A84" s="27"/>
      <c r="B84" s="27"/>
      <c r="C84" s="27"/>
      <c r="D84" s="27"/>
      <c r="E84" s="27"/>
      <c r="F84" s="27"/>
      <c r="G84" s="28"/>
      <c r="M84" s="2"/>
    </row>
    <row r="85" spans="1:13" ht="26.25">
      <c r="A85" s="27"/>
      <c r="B85" s="27"/>
      <c r="C85" s="27"/>
      <c r="D85" s="27"/>
      <c r="E85" s="27"/>
      <c r="F85" s="27"/>
      <c r="G85" s="28"/>
      <c r="M85" s="3"/>
    </row>
    <row r="86" spans="1:13" ht="15.75">
      <c r="A86" s="13"/>
      <c r="B86" s="29"/>
      <c r="C86" s="29"/>
      <c r="D86" s="29"/>
      <c r="E86" s="29"/>
      <c r="F86" s="17"/>
      <c r="G86" s="30"/>
    </row>
    <row r="87" spans="1:13" ht="15.75">
      <c r="A87" s="69" t="s">
        <v>64</v>
      </c>
      <c r="B87" s="70"/>
      <c r="C87" s="71"/>
      <c r="D87" s="33"/>
      <c r="E87" s="34"/>
      <c r="F87" s="34"/>
      <c r="G87" s="34"/>
    </row>
    <row r="88" spans="1:13" ht="15.75">
      <c r="A88" s="31" t="s">
        <v>65</v>
      </c>
      <c r="B88" s="31" t="s">
        <v>66</v>
      </c>
      <c r="C88" s="31" t="s">
        <v>67</v>
      </c>
      <c r="D88" s="36"/>
      <c r="E88" s="32"/>
      <c r="G88" s="33"/>
    </row>
    <row r="89" spans="1:13" ht="15.75">
      <c r="A89" s="18">
        <v>1</v>
      </c>
      <c r="B89" s="19" t="s">
        <v>74</v>
      </c>
      <c r="C89" s="19" t="s">
        <v>80</v>
      </c>
      <c r="D89" s="36"/>
      <c r="E89" s="32"/>
      <c r="G89" s="33"/>
    </row>
    <row r="90" spans="1:13" ht="15.75">
      <c r="A90" s="18">
        <v>1</v>
      </c>
      <c r="B90" s="19" t="s">
        <v>68</v>
      </c>
      <c r="C90" s="19" t="s">
        <v>83</v>
      </c>
      <c r="D90" s="36"/>
      <c r="E90" s="32"/>
      <c r="G90" s="33"/>
    </row>
    <row r="91" spans="1:13" ht="15.75">
      <c r="A91" s="18">
        <v>1</v>
      </c>
      <c r="B91" s="19" t="s">
        <v>72</v>
      </c>
      <c r="C91" s="19" t="s">
        <v>82</v>
      </c>
      <c r="D91" s="36"/>
      <c r="E91" s="32"/>
      <c r="G91" s="33"/>
    </row>
    <row r="92" spans="1:13" ht="15.75">
      <c r="A92" s="18">
        <v>1</v>
      </c>
      <c r="B92" s="19" t="s">
        <v>70</v>
      </c>
      <c r="C92" s="19" t="s">
        <v>87</v>
      </c>
      <c r="D92" s="36"/>
      <c r="E92" s="32"/>
      <c r="G92" s="33"/>
    </row>
    <row r="93" spans="1:13" ht="15.75">
      <c r="A93" s="18">
        <v>2</v>
      </c>
      <c r="B93" s="19" t="s">
        <v>77</v>
      </c>
      <c r="C93" s="19" t="s">
        <v>81</v>
      </c>
      <c r="D93" s="36"/>
      <c r="E93" s="32"/>
      <c r="G93" s="33"/>
    </row>
    <row r="94" spans="1:13" ht="15.75">
      <c r="A94" s="18">
        <v>1</v>
      </c>
      <c r="B94" s="19" t="s">
        <v>76</v>
      </c>
      <c r="C94" s="19" t="s">
        <v>84</v>
      </c>
      <c r="D94" s="36"/>
      <c r="E94" s="32"/>
      <c r="G94" s="33"/>
    </row>
    <row r="95" spans="1:13" ht="15.75">
      <c r="A95" s="18">
        <v>2</v>
      </c>
      <c r="B95" s="19" t="s">
        <v>73</v>
      </c>
      <c r="C95" s="19" t="s">
        <v>85</v>
      </c>
      <c r="D95" s="36"/>
      <c r="E95" s="32"/>
      <c r="G95" s="33"/>
    </row>
    <row r="96" spans="1:13" ht="15.75">
      <c r="A96" s="18">
        <v>2</v>
      </c>
      <c r="B96" s="19" t="s">
        <v>71</v>
      </c>
      <c r="C96" s="19" t="s">
        <v>145</v>
      </c>
      <c r="D96" s="36"/>
      <c r="E96" s="32"/>
      <c r="G96" s="33"/>
    </row>
    <row r="97" spans="1:7" ht="15.75">
      <c r="A97" s="18">
        <v>2</v>
      </c>
      <c r="B97" s="19" t="s">
        <v>69</v>
      </c>
      <c r="C97" s="19" t="s">
        <v>181</v>
      </c>
      <c r="D97" s="36"/>
      <c r="E97" s="32"/>
      <c r="G97" s="33"/>
    </row>
    <row r="98" spans="1:7" ht="15.75">
      <c r="A98" s="18">
        <v>1</v>
      </c>
      <c r="B98" s="19" t="s">
        <v>75</v>
      </c>
      <c r="C98" s="19" t="s">
        <v>146</v>
      </c>
      <c r="D98" s="36"/>
      <c r="E98" s="32"/>
      <c r="G98" s="33"/>
    </row>
    <row r="99" spans="1:7" ht="15.75">
      <c r="A99" s="18">
        <v>1</v>
      </c>
      <c r="B99" s="19" t="s">
        <v>79</v>
      </c>
      <c r="C99" s="19" t="s">
        <v>86</v>
      </c>
      <c r="D99" s="36"/>
      <c r="E99" s="32"/>
      <c r="G99" s="33"/>
    </row>
    <row r="100" spans="1:7" ht="15.75">
      <c r="A100" s="18">
        <v>10</v>
      </c>
      <c r="B100" s="19" t="s">
        <v>78</v>
      </c>
      <c r="C100" s="19" t="s">
        <v>88</v>
      </c>
      <c r="D100" s="36"/>
      <c r="E100" s="32"/>
      <c r="G100" s="33"/>
    </row>
    <row r="101" spans="1:7" ht="15.75">
      <c r="A101" s="31"/>
      <c r="B101" s="31"/>
      <c r="C101" s="31"/>
      <c r="D101" s="36"/>
      <c r="E101" s="32"/>
      <c r="G101" s="33"/>
    </row>
    <row r="102" spans="1:7" ht="15.75">
      <c r="A102" s="31"/>
      <c r="B102" s="31"/>
      <c r="C102" s="31"/>
      <c r="D102" s="36"/>
      <c r="E102" s="32"/>
      <c r="G102" s="33"/>
    </row>
    <row r="103" spans="1:7" ht="15.75">
      <c r="D103" s="29"/>
      <c r="E103" s="7"/>
      <c r="G103" s="6"/>
    </row>
    <row r="104" spans="1:7" ht="15.75">
      <c r="D104" s="29"/>
      <c r="E104" s="7"/>
      <c r="G104" s="6"/>
    </row>
    <row r="105" spans="1:7" ht="15.75">
      <c r="A105" s="6"/>
      <c r="B105" s="61"/>
      <c r="C105" s="61"/>
      <c r="D105" s="61"/>
      <c r="E105" s="61"/>
    </row>
    <row r="106" spans="1:7" ht="18">
      <c r="A106" s="6"/>
      <c r="B106" s="62" t="s">
        <v>206</v>
      </c>
      <c r="C106" s="63" t="s">
        <v>207</v>
      </c>
      <c r="D106" s="6"/>
      <c r="E106" s="64"/>
    </row>
    <row r="107" spans="1:7" ht="18">
      <c r="A107" s="6"/>
      <c r="B107" s="65"/>
      <c r="C107" s="63" t="s">
        <v>208</v>
      </c>
      <c r="D107" s="6"/>
      <c r="E107" s="13"/>
    </row>
    <row r="108" spans="1:7" ht="18">
      <c r="A108" s="6"/>
      <c r="B108" s="65"/>
      <c r="C108" s="63" t="s">
        <v>209</v>
      </c>
      <c r="D108" s="6"/>
      <c r="E108" s="13"/>
    </row>
    <row r="109" spans="1:7" ht="15.75">
      <c r="A109" s="6"/>
      <c r="B109" s="6"/>
      <c r="C109" s="13"/>
      <c r="D109" s="10"/>
      <c r="E109" s="1"/>
    </row>
    <row r="110" spans="1:7" ht="15.75">
      <c r="A110" s="6"/>
      <c r="B110" s="13"/>
      <c r="C110" s="13"/>
      <c r="D110" s="6"/>
      <c r="E110" s="13"/>
    </row>
    <row r="111" spans="1:7" ht="15.75">
      <c r="A111" s="6"/>
      <c r="B111" s="13"/>
      <c r="C111" s="13"/>
      <c r="D111" s="10"/>
      <c r="E111" s="13"/>
    </row>
    <row r="112" spans="1:7" ht="16.5" thickBot="1">
      <c r="A112" s="6" t="s">
        <v>210</v>
      </c>
      <c r="B112" s="66"/>
      <c r="C112" s="66"/>
      <c r="D112" s="6"/>
      <c r="E112" s="13"/>
    </row>
    <row r="113" spans="1:5" ht="15.75">
      <c r="A113" s="6"/>
      <c r="B113" s="6"/>
      <c r="C113" s="6"/>
      <c r="D113" s="6"/>
      <c r="E113" s="13"/>
    </row>
    <row r="114" spans="1:5" ht="15.75">
      <c r="A114" s="6"/>
      <c r="B114" s="6"/>
      <c r="C114" s="6"/>
      <c r="D114" s="6"/>
      <c r="E114" s="13"/>
    </row>
    <row r="115" spans="1:5" ht="16.5" thickBot="1">
      <c r="A115" s="6" t="s">
        <v>211</v>
      </c>
      <c r="B115" s="66"/>
      <c r="C115" s="66"/>
      <c r="D115" s="6"/>
      <c r="E115" s="6"/>
    </row>
    <row r="116" spans="1:5" ht="15.75">
      <c r="A116" s="6"/>
      <c r="B116" s="6"/>
      <c r="C116" s="6"/>
      <c r="D116" s="6"/>
      <c r="E116" s="6"/>
    </row>
    <row r="117" spans="1:5" ht="15.75">
      <c r="A117" s="6"/>
      <c r="B117" s="6"/>
      <c r="C117" s="6"/>
      <c r="D117" s="6"/>
      <c r="E117" s="6"/>
    </row>
    <row r="118" spans="1:5" ht="16.5" thickBot="1">
      <c r="A118" s="6" t="s">
        <v>212</v>
      </c>
      <c r="B118" s="66"/>
      <c r="C118" s="66"/>
      <c r="D118" s="6"/>
      <c r="E118" s="6"/>
    </row>
    <row r="119" spans="1:5" ht="15.75">
      <c r="A119" s="6"/>
      <c r="B119" s="6"/>
      <c r="C119" s="6"/>
      <c r="D119" s="6"/>
      <c r="E119" s="6"/>
    </row>
    <row r="120" spans="1:5" ht="15.75">
      <c r="A120" s="6"/>
      <c r="B120" s="6"/>
      <c r="C120" s="6"/>
      <c r="D120" s="6"/>
      <c r="E120" s="6"/>
    </row>
    <row r="121" spans="1:5" ht="16.5" thickBot="1">
      <c r="A121" s="6" t="s">
        <v>213</v>
      </c>
      <c r="B121" s="66"/>
      <c r="C121" s="66"/>
      <c r="D121" s="6"/>
      <c r="E121" s="6"/>
    </row>
    <row r="122" spans="1:5" ht="15.75">
      <c r="A122" s="6"/>
      <c r="B122" s="6"/>
      <c r="C122" s="6"/>
      <c r="D122" s="6"/>
      <c r="E122" s="6"/>
    </row>
    <row r="123" spans="1:5" ht="15.75">
      <c r="A123" s="6"/>
      <c r="B123" s="6"/>
      <c r="C123" s="6"/>
      <c r="D123" s="6"/>
      <c r="E123" s="6"/>
    </row>
    <row r="124" spans="1:5" ht="16.5" thickBot="1">
      <c r="A124" s="6" t="s">
        <v>214</v>
      </c>
      <c r="B124" s="66"/>
      <c r="C124" s="66"/>
      <c r="D124" s="6"/>
      <c r="E124" s="6"/>
    </row>
    <row r="125" spans="1:5" ht="15.75">
      <c r="A125" s="6"/>
      <c r="B125" s="6"/>
      <c r="C125" s="6"/>
      <c r="D125" s="6"/>
      <c r="E125" s="6"/>
    </row>
  </sheetData>
  <mergeCells count="8">
    <mergeCell ref="A2:H2"/>
    <mergeCell ref="A3:H3"/>
    <mergeCell ref="O4:P5"/>
    <mergeCell ref="A4:H4"/>
    <mergeCell ref="A87:C87"/>
    <mergeCell ref="A81:F81"/>
    <mergeCell ref="A82:E82"/>
    <mergeCell ref="A83:F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2022-06-03T19:55:21Z</dcterms:created>
  <dcterms:modified xsi:type="dcterms:W3CDTF">2023-01-06T19:00:49Z</dcterms:modified>
</cp:coreProperties>
</file>