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E8672C4F-20BD-4805-AAD1-EB6D7733A53A}" xr6:coauthVersionLast="47" xr6:coauthVersionMax="47" xr10:uidLastSave="{00000000-0000-0000-0000-000000000000}"/>
  <bookViews>
    <workbookView xWindow="-120" yWindow="-120" windowWidth="29040" windowHeight="15840" activeTab="1" xr2:uid="{EE7DD0A6-64E0-45D4-968B-0B1871EF8A68}"/>
  </bookViews>
  <sheets>
    <sheet name="INQUIORT" sheetId="4" r:id="rId1"/>
    <sheet name="ESPAÑOL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4" l="1"/>
  <c r="D84" i="4"/>
  <c r="D73" i="4"/>
  <c r="D41" i="4"/>
  <c r="D34" i="4"/>
  <c r="D59" i="4"/>
  <c r="D50" i="4"/>
  <c r="D133" i="4"/>
  <c r="G89" i="6" l="1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C7" i="6"/>
  <c r="G94" i="4"/>
  <c r="G93" i="4"/>
  <c r="G92" i="4"/>
  <c r="G91" i="4"/>
  <c r="G90" i="4"/>
  <c r="G89" i="4"/>
  <c r="G88" i="4"/>
  <c r="G87" i="4"/>
  <c r="G86" i="4"/>
  <c r="G85" i="4"/>
  <c r="G83" i="4"/>
  <c r="G82" i="4"/>
  <c r="G81" i="4"/>
  <c r="G80" i="4"/>
  <c r="G79" i="4"/>
  <c r="G78" i="4"/>
  <c r="G77" i="4"/>
  <c r="G76" i="4"/>
  <c r="G75" i="4"/>
  <c r="G74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49" i="4"/>
  <c r="G48" i="4"/>
  <c r="G47" i="4"/>
  <c r="G46" i="4"/>
  <c r="G45" i="4"/>
  <c r="G44" i="4"/>
  <c r="G43" i="4"/>
  <c r="G42" i="4"/>
  <c r="G40" i="4"/>
  <c r="G39" i="4"/>
  <c r="G38" i="4"/>
  <c r="G37" i="4"/>
  <c r="G36" i="4"/>
  <c r="G35" i="4"/>
  <c r="G33" i="4"/>
  <c r="G32" i="4"/>
  <c r="G31" i="4"/>
  <c r="G30" i="4"/>
  <c r="G29" i="4"/>
  <c r="G28" i="4"/>
  <c r="G27" i="4"/>
  <c r="G26" i="4"/>
  <c r="G25" i="4"/>
  <c r="G24" i="4"/>
  <c r="G23" i="4"/>
  <c r="G22" i="4"/>
  <c r="C7" i="4"/>
  <c r="G90" i="6" l="1"/>
  <c r="G91" i="6"/>
  <c r="G92" i="6" s="1"/>
  <c r="G96" i="4"/>
  <c r="G97" i="4" l="1"/>
  <c r="G98" i="4" s="1"/>
</calcChain>
</file>

<file path=xl/sharedStrings.xml><?xml version="1.0" encoding="utf-8"?>
<sst xmlns="http://schemas.openxmlformats.org/spreadsheetml/2006/main" count="595" uniqueCount="356">
  <si>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</si>
  <si>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</si>
  <si>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</si>
  <si>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</si>
  <si>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</si>
  <si>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</si>
  <si>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</si>
  <si>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</si>
  <si>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</si>
  <si>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</si>
  <si>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</si>
  <si>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</si>
  <si>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</si>
  <si>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</si>
  <si>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</si>
  <si>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</si>
  <si>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</si>
  <si>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</si>
  <si>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</si>
  <si>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</si>
  <si>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</si>
  <si>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</si>
  <si>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</si>
  <si>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</si>
  <si>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</si>
  <si>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</si>
  <si>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</si>
  <si>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</si>
  <si>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</si>
  <si>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</si>
  <si>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</si>
  <si>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</si>
  <si>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</si>
  <si>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</si>
  <si>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</si>
  <si>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</si>
  <si>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</si>
  <si>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</si>
  <si>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</si>
  <si>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</si>
  <si>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</si>
  <si>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</si>
  <si>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</si>
  <si>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</si>
  <si>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25J-DVRA-108-L</t>
  </si>
  <si>
    <t>25J-DVRA-110-R</t>
  </si>
  <si>
    <t>25J-DVRA-110-L</t>
  </si>
  <si>
    <t>25J-DVRA-209-R</t>
  </si>
  <si>
    <t>25J-DVRA-209-L</t>
  </si>
  <si>
    <t>25J-DVRA-211-R</t>
  </si>
  <si>
    <t>25J-DVRA-211-L</t>
  </si>
  <si>
    <t>25R-DVRA-108-R</t>
  </si>
  <si>
    <t>25R-DVRA-108-L</t>
  </si>
  <si>
    <t>25R-DVRA-110-R</t>
  </si>
  <si>
    <t>25R-DVRA-110-L</t>
  </si>
  <si>
    <t>25R-DVRA-209-R</t>
  </si>
  <si>
    <t>25R-DVRA-209-L</t>
  </si>
  <si>
    <t>25R-DVRA-211-R</t>
  </si>
  <si>
    <t>25R-DVRA-211-L</t>
  </si>
  <si>
    <t>15L-HF-008</t>
  </si>
  <si>
    <t>15L-HF-010</t>
  </si>
  <si>
    <t>15L-HF-012</t>
  </si>
  <si>
    <t>25P-SO-010-TA</t>
  </si>
  <si>
    <t>25P-SO-012-TA</t>
  </si>
  <si>
    <t>25P-SO-014-TA</t>
  </si>
  <si>
    <t>25P-SO-016-TA</t>
  </si>
  <si>
    <t>25P-SO-018-TA</t>
  </si>
  <si>
    <t>25P-SO-020-TA</t>
  </si>
  <si>
    <t>25P-SO-022-TA</t>
  </si>
  <si>
    <t>25P-SO-024-TA</t>
  </si>
  <si>
    <t>25P-SO-026-TA</t>
  </si>
  <si>
    <t>25P-SO-028-TA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</si>
  <si>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</si>
  <si>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</si>
  <si>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</si>
  <si>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</si>
  <si>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</si>
  <si>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</si>
  <si>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</si>
  <si>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</si>
  <si>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</si>
  <si>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</si>
  <si>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25-SO-008-TA</t>
  </si>
  <si>
    <t>25-SO-010-TA</t>
  </si>
  <si>
    <t>25-SO-024-TA</t>
  </si>
  <si>
    <t>25-SO-026-TA</t>
  </si>
  <si>
    <t>INSTRUMENTAL ARIX Wrist System 1.5 / 2.0 / 2.5 Volar Distal Radius Locking Plate</t>
  </si>
  <si>
    <t>CANTIDAD</t>
  </si>
  <si>
    <t>CODIGO</t>
  </si>
  <si>
    <t>DESCRIPCIÓN</t>
  </si>
  <si>
    <t>111-092</t>
  </si>
  <si>
    <t>112-25-701</t>
  </si>
  <si>
    <t>111-080</t>
  </si>
  <si>
    <t>111-157</t>
  </si>
  <si>
    <t>114-009</t>
  </si>
  <si>
    <t>113-HF-613</t>
  </si>
  <si>
    <t>111-082-R</t>
  </si>
  <si>
    <t>111-082-L</t>
  </si>
  <si>
    <t>111-083-R</t>
  </si>
  <si>
    <t>111-083-L</t>
  </si>
  <si>
    <t>111-095-R</t>
  </si>
  <si>
    <t>111-095-L</t>
  </si>
  <si>
    <t>111-096</t>
  </si>
  <si>
    <t>J211207-L027</t>
  </si>
  <si>
    <t>J211208-L093</t>
  </si>
  <si>
    <t>J210216-L085</t>
  </si>
  <si>
    <t>R211005-L006</t>
  </si>
  <si>
    <t>J220112-L073</t>
  </si>
  <si>
    <t>J210310-L037</t>
  </si>
  <si>
    <t>J211125-L061</t>
  </si>
  <si>
    <t>J211125-L062</t>
  </si>
  <si>
    <t>J211022-L046</t>
  </si>
  <si>
    <t>J211110-L066</t>
  </si>
  <si>
    <t>R201117-L014</t>
  </si>
  <si>
    <t>J220112-L078</t>
  </si>
  <si>
    <t>R211129-L007</t>
  </si>
  <si>
    <t>J211201-L023</t>
  </si>
  <si>
    <t>J211223-L086</t>
  </si>
  <si>
    <t>R211222-L044</t>
  </si>
  <si>
    <t>J211029-L037</t>
  </si>
  <si>
    <t>R211222-L046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</si>
  <si>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</si>
  <si>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</si>
  <si>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</si>
  <si>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</si>
  <si>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</si>
  <si>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</si>
  <si>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</si>
  <si>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</si>
  <si>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</si>
  <si>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</si>
  <si>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</si>
  <si>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</si>
  <si>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</si>
  <si>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</si>
  <si>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</si>
  <si>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</si>
  <si>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</si>
  <si>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</si>
  <si>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</si>
  <si>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</si>
  <si>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</si>
  <si>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J211015-L044</t>
  </si>
  <si>
    <t>J210929-L076</t>
  </si>
  <si>
    <t>J210610-L086</t>
  </si>
  <si>
    <t>J210907-L067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</si>
  <si>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</si>
  <si>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</si>
  <si>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</si>
  <si>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</si>
  <si>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</si>
  <si>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</si>
  <si>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</si>
  <si>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</si>
  <si>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</si>
  <si>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</si>
  <si>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</si>
  <si>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</si>
  <si>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</si>
  <si>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</si>
  <si>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</si>
  <si>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VENTA -CIRUGÍA</t>
  </si>
  <si>
    <t>No. IDENTIFICACION</t>
  </si>
  <si>
    <t>Lote</t>
  </si>
  <si>
    <t>Subtotal</t>
  </si>
  <si>
    <t>12% IVA</t>
  </si>
  <si>
    <t>Total</t>
  </si>
  <si>
    <t>R211227-L001</t>
  </si>
  <si>
    <t>J211129-L004</t>
  </si>
  <si>
    <t>J220104-L096</t>
  </si>
  <si>
    <t>J220112-L077</t>
  </si>
  <si>
    <t>R211015-L012</t>
  </si>
  <si>
    <t>R211222-L045</t>
  </si>
  <si>
    <t>J220112-L085</t>
  </si>
  <si>
    <t>J220112-L088</t>
  </si>
  <si>
    <t>J220608-L054</t>
  </si>
  <si>
    <t>J220714-L005</t>
  </si>
  <si>
    <t>R211117-L057</t>
  </si>
  <si>
    <t>J211025-L043</t>
  </si>
  <si>
    <t>J220112-L089</t>
  </si>
  <si>
    <t>25-SO-L12-T</t>
  </si>
  <si>
    <t>J211222-L021</t>
  </si>
  <si>
    <t>25-SO-L14-T</t>
  </si>
  <si>
    <t>R211202-L005</t>
  </si>
  <si>
    <t>25-SO-L16-T</t>
  </si>
  <si>
    <t>J211222-L007</t>
  </si>
  <si>
    <t>25-SO-L18-T</t>
  </si>
  <si>
    <t>R211208-L028</t>
  </si>
  <si>
    <t>25-SO-L20-T</t>
  </si>
  <si>
    <t>R211208-L010</t>
  </si>
  <si>
    <t>25-SO-L22-T</t>
  </si>
  <si>
    <t>R211222-L051</t>
  </si>
  <si>
    <t>11-075</t>
  </si>
  <si>
    <t>MEDIDOR DE PROFUNDIDAD 2.5</t>
  </si>
  <si>
    <t>DISPENSADOR DE PINES</t>
  </si>
  <si>
    <t>PINZA SUJETADORA</t>
  </si>
  <si>
    <t>26.0240.17</t>
  </si>
  <si>
    <t>DOBLADORES</t>
  </si>
  <si>
    <t>GUIA BLOQUEO ANGULO VARIABLE</t>
  </si>
  <si>
    <t>11-101</t>
  </si>
  <si>
    <t>GUIA DE BLOQUEO FIJA(DISTAL)</t>
  </si>
  <si>
    <t>BROCA 2.0</t>
  </si>
  <si>
    <t>GUIA DOBLE 2.0</t>
  </si>
  <si>
    <t>MANGO ATORNILLADOR</t>
  </si>
  <si>
    <t>111-229-R</t>
  </si>
  <si>
    <t>111-229-L</t>
  </si>
  <si>
    <t>111-230-R</t>
  </si>
  <si>
    <t>111-230-L</t>
  </si>
  <si>
    <t>BLOQUE GUIA DE BROCA JUXTA MIDIUM</t>
  </si>
  <si>
    <t>BLOQUE GUIA DE BROCA JUXTA LARGE</t>
  </si>
  <si>
    <t>BLOQUE GUIA DE BROCA EX-LARGE DER</t>
  </si>
  <si>
    <t>BLOQUE GUIA DE BROCA EX-LARGE IZQ</t>
  </si>
  <si>
    <t>BLOQUE GUIA DE BROCA MEDIUM DER</t>
  </si>
  <si>
    <t>BLOQUE GUIA DE BROCA MEDIUM IZQ</t>
  </si>
  <si>
    <t>BLOQUE GUIA DE BROCA LARGE DER</t>
  </si>
  <si>
    <t>BLOQUE GUIA DE BROCA LARGE IZQ</t>
  </si>
  <si>
    <t>111-227-R</t>
  </si>
  <si>
    <t>111-227-L</t>
  </si>
  <si>
    <t>111-228-R</t>
  </si>
  <si>
    <t>111-228-L</t>
  </si>
  <si>
    <t>BLOQUE GUIA DE BROCA RIM MIDIUM DER</t>
  </si>
  <si>
    <t>BLOQUE GUIA DE BROCA RIM MIDIUM IZQ</t>
  </si>
  <si>
    <t>BLOQUE GUIA DE BROCA RIM LARGE IZQ</t>
  </si>
  <si>
    <t>BLOQUE GUIA DE BROCA RIM LARGE DER</t>
  </si>
  <si>
    <t>113-NF-101</t>
  </si>
  <si>
    <t>ATORNILLADORES ANCLAJE RAPIDO 1.5</t>
  </si>
  <si>
    <t>ATORNILLADORES ANCLAJE RAPIDO 2.5</t>
  </si>
  <si>
    <t>112-15-702</t>
  </si>
  <si>
    <t>BROCA 1.2</t>
  </si>
  <si>
    <t>111-226</t>
  </si>
  <si>
    <t>GUIA DE BLOQUEO 1.2</t>
  </si>
  <si>
    <t>SEPARADOR AUTOESTATICO</t>
  </si>
  <si>
    <t>Placa DVRA 2.5 Standard *09 orif Der. TIT ARIX</t>
  </si>
  <si>
    <t>Placa DVRA 2.5 Standard *09 orif Izq. TIT ARIX</t>
  </si>
  <si>
    <t>Placa DVRA 2.5 Standard *10 orif Der. TIT ARIX</t>
  </si>
  <si>
    <t>Placa DVRA 2.5 Standard *10 orif Izq. TIT ARIX</t>
  </si>
  <si>
    <t>Placa DVRA 2.5 Standard *11 orif Der. TIT ARIX</t>
  </si>
  <si>
    <t>Placa DVRA 2.5 Standard *11 orif Izq. TIT ARIX</t>
  </si>
  <si>
    <t>Placa DVRA 2.5 Wide *09 orif Der. TIT ARIX</t>
  </si>
  <si>
    <t>Placa DVRA 2.5 Wide *09 orif Izq. TIT ARIX</t>
  </si>
  <si>
    <t>Placa DVRA 2.5 Wide *10 orif Der. TIT ARIX</t>
  </si>
  <si>
    <t>Placa DVRA 2.5 Wide *10 orif Izq. TIT ARIX</t>
  </si>
  <si>
    <t>Placa DVRA 2.5 Wide *11 orif Der. TIT ARIX</t>
  </si>
  <si>
    <t>Placa DVRA 2.5 Wide *11 orif Izq. TIT ARIX</t>
  </si>
  <si>
    <t>Placa DVRA 2.5 Extralarge *09 orif Izq. TIT ARIX</t>
  </si>
  <si>
    <t>Placa DVRA 2.5 Extralarge *09 orif Der. TIT ARIX</t>
  </si>
  <si>
    <t>Placa DVRA 2.5 Extralarge *10 orif Der. TIT ARIX</t>
  </si>
  <si>
    <t>Placa DVRA 2.5 Extralarge *10 orif Izq. TIT ARIX</t>
  </si>
  <si>
    <t>Placa DVRA 2.5 Extralarge *11 orif Der. TIT ARIX</t>
  </si>
  <si>
    <t>Placa DVRA 2.5 Extralarge *11 orif Izq. TIT ARIX</t>
  </si>
  <si>
    <t>Placa JUXTA 2T Medium *08 orif Der. TIT ARIX</t>
  </si>
  <si>
    <t>Placa JUXTA 2T Medium *08 orif Izq. TIT ARIX</t>
  </si>
  <si>
    <t>Placa JUXTA 2T Medium *10 orif Der. TIT ARIX</t>
  </si>
  <si>
    <t>Placa JUXTA 2T Medium *10 orif Izq. TIT ARIX</t>
  </si>
  <si>
    <t>Placa JUXTA 2T Large *08 orif Der. TIT ARIX</t>
  </si>
  <si>
    <t>Placa JUXTA 2T Large *08 orif Izq. TIT ARIX</t>
  </si>
  <si>
    <t>Placa JUXTA 2T Large *10 orif Der. TIT ARIX</t>
  </si>
  <si>
    <t>Placa JUXTA 2T Large *10 orif Izq. TIT ARIX</t>
  </si>
  <si>
    <t>Placa VOLAR RIM 2T Medium *08 orif Der. TIT ARIX</t>
  </si>
  <si>
    <t>Placa VOLAR RIM 2T Medium *08 orif Izq. TIT ARIX</t>
  </si>
  <si>
    <t>Placa VOLAR RIM 2T Medium *10 orif Der. TIT ARIX</t>
  </si>
  <si>
    <t>Placa VOLAR RIM 2T Medium *10 orif Izq. TIT ARIX</t>
  </si>
  <si>
    <t>Placa VOLAR RIM 2T Large *08 orif Der. TIT ARIX</t>
  </si>
  <si>
    <t>Placa VOLAR RIM 2T Large *08 orif Izq. TIT ARIX</t>
  </si>
  <si>
    <t>Placa VOLAR RIM 2T Large *10 orif Der. TIT ARIX</t>
  </si>
  <si>
    <t>Placa VOLAR RIM 2T Large *10 orif Izq. TIT ARIX</t>
  </si>
  <si>
    <t xml:space="preserve">   </t>
  </si>
  <si>
    <t>Juxta Right Medium 2T Blue 8H</t>
  </si>
  <si>
    <t xml:space="preserve">Juxta Left Medium 2T Green 8H </t>
  </si>
  <si>
    <t>Juxta Right Medium 2T Blue 10H</t>
  </si>
  <si>
    <t xml:space="preserve">Juxta Left Medium 2T Green 10H </t>
  </si>
  <si>
    <t>Juxta Right Large 2T Blue 9H</t>
  </si>
  <si>
    <t>Juxta Left Large 2T Green 9H</t>
  </si>
  <si>
    <t>Juxta Right Large 2T Blue 11H</t>
  </si>
  <si>
    <t>Juxta Left Large 2T Green 11H</t>
  </si>
  <si>
    <t xml:space="preserve">Volar Rim Right Medium 2T Blue 8H </t>
  </si>
  <si>
    <t xml:space="preserve">Volar Rim Left Medium 2T Green 8H </t>
  </si>
  <si>
    <t xml:space="preserve">Volar Rim Right Medium 2T Blue 10H </t>
  </si>
  <si>
    <t xml:space="preserve">Volar Rim Left Medium 2T Green 10H </t>
  </si>
  <si>
    <t xml:space="preserve">Volar Rim Right Large 2T Blue 9H </t>
  </si>
  <si>
    <t xml:space="preserve">Volar Rim Left, Large 2T Green 9H </t>
  </si>
  <si>
    <t xml:space="preserve">Volar Rim Right Large 2T Blue 11H </t>
  </si>
  <si>
    <t xml:space="preserve">Volar Rim Left, Large 2T Green 11H </t>
  </si>
  <si>
    <t>Locking Screw 1.5*8mm</t>
  </si>
  <si>
    <t>Locking Screw 1.5*10mm</t>
  </si>
  <si>
    <t>Locking Screw 1.5*12mm</t>
  </si>
  <si>
    <t xml:space="preserve">2.0 mm Smooth Peg Screws Length 10mm Purple </t>
  </si>
  <si>
    <t xml:space="preserve">2.0 mm Smooth Peg Screws Length 12mm Purple </t>
  </si>
  <si>
    <t xml:space="preserve">2.0 mm Smooth Peg Screws Length 14mm Purple </t>
  </si>
  <si>
    <t xml:space="preserve">2.0 mm Smooth Peg Screws Length 16mm Purple </t>
  </si>
  <si>
    <t xml:space="preserve">2.0 mm Smooth Peg Screws Length 18mm Purple </t>
  </si>
  <si>
    <t xml:space="preserve">2.0 mm Smooth Peg Screws Length 20mm Purple </t>
  </si>
  <si>
    <t xml:space="preserve">2.0 mm Smooth Peg Screws Length 22mm Purple </t>
  </si>
  <si>
    <t xml:space="preserve">2.0 mm Smooth Peg Screws Length 24mm Purple </t>
  </si>
  <si>
    <t xml:space="preserve">2.0 mm Smooth Peg Screws Length 26mm Purple </t>
  </si>
  <si>
    <t xml:space="preserve">2.0 mm Smooth Peg Screws Length 28mm Purple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</si>
  <si>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</si>
  <si>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</si>
  <si>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</si>
  <si>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</si>
  <si>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</si>
  <si>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INSRUMENTADOR</t>
  </si>
  <si>
    <t>VERIFICADO POR:</t>
  </si>
  <si>
    <t xml:space="preserve">OBERVACIONES </t>
  </si>
  <si>
    <t>Tornillo Bloqueado 1.5*12 mm titanio Starix</t>
  </si>
  <si>
    <t>Tornillo Smooth Peg *10mm titanio Starix</t>
  </si>
  <si>
    <t>Tornillo Smooth Peg *12mm titanio Starix</t>
  </si>
  <si>
    <t>Tornillo Smooth Peg *16mm titanio Starix</t>
  </si>
  <si>
    <t>Tornillo Smooth Peg *18mm titanio Starix</t>
  </si>
  <si>
    <t>Tornillo Smooth Peg *20mm titanio Starix</t>
  </si>
  <si>
    <t>Tornillo Smooth Peg *22mm titanio Starix</t>
  </si>
  <si>
    <t>Tornillo Smooth Peg *24mm titanio Starix</t>
  </si>
  <si>
    <t>Tornillo Smooth Peg *26mm titanio Starix</t>
  </si>
  <si>
    <t>Tornillo Smooth Peg *28mm titanio Starix</t>
  </si>
  <si>
    <t>Tornillo Bloqueado Cortical 2.5*08 mm titanio Starix</t>
  </si>
  <si>
    <t>Tornillo Bloqueado Cortical 2.5*10 mm titanio Starix</t>
  </si>
  <si>
    <t>Tornillo Bloqueado Cortical 2.5*12 mm titanio Starix</t>
  </si>
  <si>
    <t>Tornillo Bloqueado Cortical 2.5*14 mm titanio Starix</t>
  </si>
  <si>
    <t>Tornillo Bloqueado Cortical 2.5*16 mm titanio Starix</t>
  </si>
  <si>
    <t>Tornillo Bloqueado Cortical 2.5*18 mm titanio Starix</t>
  </si>
  <si>
    <t>Tornillo Bloqueado Cortical 2.5*20 mm titanio Starix</t>
  </si>
  <si>
    <t>Tornillo Bloqueado Cortical 2.5*22 mm titanio Starix</t>
  </si>
  <si>
    <t>Tornillo Bloqueado Cortical 2.5*24 mm titanio Starix</t>
  </si>
  <si>
    <t>Tornillo Bloqueado Cortical 2.5*26 mm titanio Starix</t>
  </si>
  <si>
    <t>Tornillo Cortical 2.5*08 mm titanio Starix</t>
  </si>
  <si>
    <t>Tornillo Cortical 2.5*10 mm titanio Starix</t>
  </si>
  <si>
    <t>Tornillo Cortical 2.5*12 mm titanio Starix</t>
  </si>
  <si>
    <t>Tornillo Cortical 2.5*14 mm titanio Starix</t>
  </si>
  <si>
    <t>Tornillo Cortical 2.5*16 mm titanio Starix</t>
  </si>
  <si>
    <t>Tornillo Cortical 2.5*18 mm titanio Starix</t>
  </si>
  <si>
    <t>Tornillo Cortical 2.5*20 mm titanio Starix</t>
  </si>
  <si>
    <t>Tornillo Cortical 2.5*22 mm titanio Starix</t>
  </si>
  <si>
    <t>Tornillo Cortical 2.5*24 mm titanio Starix</t>
  </si>
  <si>
    <t>Tornillo Cortical 2.5*26 mm titanio Starix</t>
  </si>
  <si>
    <t>Tornillo Bloqueado 1.5*08 mm titanioStarix</t>
  </si>
  <si>
    <t>Tornillo Bloqueado 1.5*10 mm titanioStarix</t>
  </si>
  <si>
    <t>2.5 LOCKING CORTICAL STARIX BLUE 8mm</t>
  </si>
  <si>
    <t>2.5 LOCKING CORTICAL STARIX BLUE 10mm</t>
  </si>
  <si>
    <t>2.5 LOCKING CORTICAL STARIX BLUE 12mm</t>
  </si>
  <si>
    <t>2.5 LOCKING CORTICAL STARIX BLUE 14mm</t>
  </si>
  <si>
    <t>2.5 LOCKING CORTICAL STARIX BLUE 16mm</t>
  </si>
  <si>
    <t>2.5 LOCKING CORTICAL STARIX BLUE 18mm</t>
  </si>
  <si>
    <t>2.5 LOCKING CORTICAL STARIX BLUE 20mm</t>
  </si>
  <si>
    <t>2.5 LOCKING CORTICAL STARIX BLUE 22mm</t>
  </si>
  <si>
    <t>2.5 LOCKING CORTICAL STARIX BLUE 24mm</t>
  </si>
  <si>
    <t>2.5 LOCKING CORTICAL STARIX BLUE 26mm</t>
  </si>
  <si>
    <t>2.5 NON LOCKING CORTICAL STARIX SILVER 8mm</t>
  </si>
  <si>
    <t>2.5 NON LOCKING CORTICAL STARIX SILVER 10mm</t>
  </si>
  <si>
    <t>2.5 NON LOCKING CORTICAL STARIX SILVER 12mm</t>
  </si>
  <si>
    <t>2.5 NON LOCKING CORTICAL STARIX SILVER 14mm</t>
  </si>
  <si>
    <t>2.5 NON LOCKING CORTICAL STARIX SILVER 16mm</t>
  </si>
  <si>
    <t>2.5 NON LOCKING CORTICAL STARIX SILVER 18mm</t>
  </si>
  <si>
    <t>2.5 NON LOCKING CORTICAL STARIX SILVER 20mm</t>
  </si>
  <si>
    <t>2.5 NON LOCKING CORTICAL STARIX SILVER 22mm</t>
  </si>
  <si>
    <t>2.5 NON LOCKING CORTICAL STARIX SILVER 24mm</t>
  </si>
  <si>
    <t>2.5 NON LOCKING CORTICAL STARIX SILVER 26mm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</si>
</sst>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3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7" fillId="0" borderId="0" xfId="0" applyFont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4" fillId="0" borderId="0" xfId="6" applyFont="1" applyAlignment="1">
      <alignment wrapText="1"/>
    </xf>
    <xf numFmtId="0" fontId="4" fillId="0" borderId="1" xfId="0" applyFont="1" applyBorder="1"/>
    <xf numFmtId="0" fontId="7" fillId="0" borderId="0" xfId="0" applyFont="1" applyAlignment="1">
      <alignment horizontal="left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top"/>
    </xf>
    <xf numFmtId="164" fontId="7" fillId="0" borderId="1" xfId="2" applyNumberFormat="1" applyFont="1" applyFill="1" applyBorder="1" applyAlignment="1">
      <alignment horizontal="left"/>
    </xf>
    <xf numFmtId="164" fontId="7" fillId="0" borderId="1" xfId="2" applyNumberFormat="1" applyFont="1" applyFill="1" applyBorder="1" applyAlignment="1"/>
    <xf numFmtId="2" fontId="7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7" xfId="0" applyFont="1" applyBorder="1"/>
    <xf numFmtId="0" fontId="6" fillId="0" borderId="0" xfId="6" applyFont="1" applyAlignment="1">
      <alignment horizontal="left"/>
    </xf>
    <xf numFmtId="0" fontId="6" fillId="0" borderId="0" xfId="6" applyFont="1" applyAlignment="1">
      <alignment wrapText="1"/>
    </xf>
    <xf numFmtId="0" fontId="7" fillId="0" borderId="7" xfId="0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left"/>
    </xf>
    <xf numFmtId="49" fontId="7" fillId="7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top"/>
    </xf>
    <xf numFmtId="49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10" fillId="0" borderId="0" xfId="6" applyFont="1" applyAlignment="1">
      <alignment horizontal="center"/>
    </xf>
    <xf numFmtId="0" fontId="1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7</xdr:row>
      <xdr:rowOff>75362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644589-CA38-4DEB-B586-519C82FD18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26343" cy="1283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56"/>
  <sheetViews>
    <sheetView showGridLines="0" topLeftCell="A11" zoomScale="86" zoomScaleNormal="86" workbookViewId="0">
      <selection activeCell="L22" sqref="L22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55"/>
      <c r="C1" s="55"/>
      <c r="D1" s="56"/>
      <c r="E1" s="56"/>
      <c r="F1" s="56"/>
      <c r="G1" s="56"/>
      <c r="H1" s="56"/>
      <c r="I1" s="56"/>
      <c r="J1" s="56"/>
      <c r="K1" s="56"/>
      <c r="L1" s="57"/>
      <c r="M1" s="58"/>
    </row>
    <row r="2" spans="1:16" customFormat="1" ht="18" x14ac:dyDescent="0.25">
      <c r="A2" s="88" t="s">
        <v>0</v>
      </c>
      <c r="B2" s="88"/>
      <c r="C2" s="88"/>
      <c r="D2" s="88"/>
      <c r="E2" s="88"/>
      <c r="F2" s="88"/>
      <c r="G2" s="88"/>
      <c r="H2" s="56"/>
      <c r="I2" s="56"/>
      <c r="J2" s="56"/>
      <c r="K2" s="56"/>
      <c r="L2" s="57"/>
      <c r="M2" s="58"/>
    </row>
    <row r="3" spans="1:16" customFormat="1" ht="23.25" x14ac:dyDescent="0.35">
      <c r="A3" s="88" t="s">
        <v>1</v>
      </c>
      <c r="B3" s="88"/>
      <c r="C3" s="88"/>
      <c r="D3" s="88"/>
      <c r="E3" s="88"/>
      <c r="F3" s="88"/>
      <c r="G3" s="88"/>
      <c r="H3" s="59"/>
      <c r="I3" s="59"/>
      <c r="J3" s="59"/>
      <c r="K3" s="59"/>
      <c r="L3" s="59"/>
      <c r="M3" s="59"/>
    </row>
    <row r="4" spans="1:16" customFormat="1" ht="23.25" x14ac:dyDescent="0.35">
      <c r="A4" s="89" t="s">
        <v>146</v>
      </c>
      <c r="B4" s="89"/>
      <c r="C4" s="89"/>
      <c r="D4" s="89"/>
      <c r="E4" s="89"/>
      <c r="F4" s="89"/>
      <c r="G4" s="89"/>
      <c r="H4" s="59"/>
      <c r="I4" s="59"/>
      <c r="J4" s="59"/>
      <c r="K4" s="59"/>
      <c r="L4" s="59"/>
      <c r="M4" s="59"/>
      <c r="N4" s="16"/>
      <c r="O4" s="90"/>
      <c r="P4" s="90"/>
    </row>
    <row r="5" spans="1:16" s="16" customFormat="1" ht="20.100000000000001" customHeight="1" x14ac:dyDescent="0.2">
      <c r="O5" s="90"/>
      <c r="P5" s="90"/>
    </row>
    <row r="6" spans="1:16" s="16" customFormat="1" ht="20.100000000000001" customHeight="1" x14ac:dyDescent="0.2">
      <c r="O6" s="37"/>
      <c r="P6" s="37"/>
    </row>
    <row r="7" spans="1:16" s="16" customFormat="1" ht="20.100000000000001" customHeight="1" x14ac:dyDescent="0.2">
      <c r="A7" s="38" t="s">
        <v>147</v>
      </c>
      <c r="B7" s="38"/>
      <c r="C7" s="60">
        <f ca="1">NOW()</f>
        <v>44955.774956828704</v>
      </c>
      <c r="D7" s="38" t="s">
        <v>148</v>
      </c>
      <c r="E7" s="39"/>
      <c r="F7" s="40"/>
      <c r="G7" s="36"/>
      <c r="O7" s="37"/>
      <c r="P7" s="37"/>
    </row>
    <row r="8" spans="1:16" s="16" customFormat="1" ht="20.100000000000001" customHeight="1" x14ac:dyDescent="0.25">
      <c r="A8" s="24"/>
      <c r="B8" s="24"/>
      <c r="C8" s="24"/>
      <c r="D8" s="24"/>
      <c r="E8" s="24"/>
      <c r="F8" s="24"/>
      <c r="G8" s="3"/>
      <c r="O8" s="37"/>
      <c r="P8" s="37"/>
    </row>
    <row r="9" spans="1:16" s="16" customFormat="1" ht="20.100000000000001" customHeight="1" x14ac:dyDescent="0.2">
      <c r="A9" s="38" t="s">
        <v>149</v>
      </c>
      <c r="B9" s="38"/>
      <c r="C9" s="41"/>
      <c r="D9" s="42" t="s">
        <v>150</v>
      </c>
      <c r="E9" s="43"/>
      <c r="F9" s="44"/>
      <c r="G9" s="44"/>
      <c r="O9" s="37"/>
      <c r="P9" s="37"/>
    </row>
    <row r="10" spans="1:16" s="16" customFormat="1" ht="20.100000000000001" customHeight="1" x14ac:dyDescent="0.25">
      <c r="A10" s="24"/>
      <c r="B10" s="24"/>
      <c r="C10" s="24"/>
      <c r="D10" s="24"/>
      <c r="E10" s="24"/>
      <c r="F10" s="24"/>
      <c r="G10" s="3"/>
      <c r="O10" s="37"/>
      <c r="P10" s="37"/>
    </row>
    <row r="11" spans="1:16" s="16" customFormat="1" ht="29.45" customHeight="1" x14ac:dyDescent="0.2">
      <c r="A11" s="38" t="s">
        <v>151</v>
      </c>
      <c r="B11" s="38"/>
      <c r="C11" s="45"/>
      <c r="D11" s="42" t="s">
        <v>152</v>
      </c>
      <c r="E11" s="41" t="s">
        <v>161</v>
      </c>
      <c r="F11" s="25"/>
      <c r="G11" s="25"/>
      <c r="O11" s="37"/>
      <c r="P11" s="37"/>
    </row>
    <row r="12" spans="1:16" s="16" customFormat="1" ht="20.100000000000001" customHeight="1" x14ac:dyDescent="0.25">
      <c r="A12" s="24"/>
      <c r="B12" s="24"/>
      <c r="C12" s="24"/>
      <c r="D12" s="24"/>
      <c r="E12" s="24"/>
      <c r="F12" s="24"/>
      <c r="G12" s="3"/>
      <c r="O12" s="46"/>
      <c r="P12" s="46"/>
    </row>
    <row r="13" spans="1:16" s="16" customFormat="1" ht="20.100000000000001" customHeight="1" x14ac:dyDescent="0.2">
      <c r="A13" s="38" t="s">
        <v>153</v>
      </c>
      <c r="B13" s="38"/>
      <c r="C13" s="60"/>
      <c r="D13" s="42" t="s">
        <v>154</v>
      </c>
      <c r="E13" s="47"/>
      <c r="F13" s="48"/>
      <c r="G13" s="48"/>
      <c r="O13" s="46"/>
      <c r="P13" s="46"/>
    </row>
    <row r="14" spans="1:16" s="16" customFormat="1" ht="20.100000000000001" customHeight="1" x14ac:dyDescent="0.25">
      <c r="A14" s="24"/>
      <c r="B14" s="24"/>
      <c r="C14" s="24"/>
      <c r="D14" s="24"/>
      <c r="E14" s="24"/>
      <c r="F14" s="24"/>
      <c r="G14" s="23"/>
      <c r="H14" s="23"/>
      <c r="O14" s="49"/>
      <c r="P14" s="49"/>
    </row>
    <row r="15" spans="1:16" s="16" customFormat="1" ht="20.100000000000001" customHeight="1" x14ac:dyDescent="0.2">
      <c r="A15" s="38" t="s">
        <v>155</v>
      </c>
      <c r="B15" s="38"/>
      <c r="C15" s="41"/>
      <c r="D15" s="25"/>
      <c r="E15" s="35"/>
      <c r="F15" s="35"/>
      <c r="G15" s="25"/>
      <c r="H15" s="25"/>
      <c r="O15" s="49"/>
      <c r="P15" s="49"/>
    </row>
    <row r="16" spans="1:16" s="16" customFormat="1" ht="20.100000000000001" customHeight="1" x14ac:dyDescent="0.25">
      <c r="A16" s="24"/>
      <c r="B16" s="24"/>
      <c r="C16" s="24"/>
      <c r="D16" s="24"/>
      <c r="E16" s="24"/>
      <c r="F16" s="24"/>
      <c r="G16" s="23"/>
      <c r="H16" s="23"/>
      <c r="O16" s="49"/>
      <c r="P16" s="49"/>
    </row>
    <row r="17" spans="1:16" s="16" customFormat="1" ht="20.100000000000001" customHeight="1" x14ac:dyDescent="0.2">
      <c r="A17" s="38" t="s">
        <v>156</v>
      </c>
      <c r="B17" s="38"/>
      <c r="C17" s="41"/>
      <c r="D17" s="42" t="s">
        <v>162</v>
      </c>
      <c r="E17" s="47"/>
      <c r="F17" s="35"/>
      <c r="G17" s="25"/>
      <c r="H17" s="25"/>
      <c r="O17" s="49"/>
      <c r="P17" s="49"/>
    </row>
    <row r="18" spans="1:16" s="16" customFormat="1" ht="20.100000000000001" customHeight="1" x14ac:dyDescent="0.25">
      <c r="A18" s="24"/>
      <c r="B18" s="24"/>
      <c r="C18" s="24"/>
      <c r="D18" s="24"/>
      <c r="E18" s="24"/>
      <c r="F18" s="24"/>
      <c r="G18" s="23"/>
      <c r="H18" s="23"/>
      <c r="O18" s="50"/>
      <c r="P18" s="50"/>
    </row>
    <row r="19" spans="1:16" s="16" customFormat="1" ht="20.100000000000001" customHeight="1" x14ac:dyDescent="0.2">
      <c r="A19" s="38" t="s">
        <v>157</v>
      </c>
      <c r="B19" s="38"/>
      <c r="C19" s="51"/>
      <c r="D19" s="36"/>
      <c r="E19" s="52"/>
      <c r="F19" s="52"/>
      <c r="G19" s="34"/>
      <c r="H19" s="27"/>
      <c r="O19" s="50"/>
      <c r="P19" s="50"/>
    </row>
    <row r="20" spans="1:16" s="16" customFormat="1" ht="20.100000000000001" customHeight="1" x14ac:dyDescent="0.2">
      <c r="A20" s="26"/>
      <c r="B20" s="26"/>
      <c r="C20" s="3"/>
      <c r="D20" s="3"/>
      <c r="E20" s="3"/>
      <c r="F20" s="3"/>
      <c r="G20" s="3"/>
      <c r="H20" s="3"/>
      <c r="O20" s="50"/>
      <c r="P20" s="50"/>
    </row>
    <row r="21" spans="1:16" s="16" customFormat="1" ht="30" customHeight="1" x14ac:dyDescent="0.2">
      <c r="A21" s="28" t="s">
        <v>3</v>
      </c>
      <c r="B21" s="28" t="s">
        <v>163</v>
      </c>
      <c r="C21" s="28" t="s">
        <v>4</v>
      </c>
      <c r="D21" s="28" t="s">
        <v>2</v>
      </c>
      <c r="E21" s="28" t="s">
        <v>158</v>
      </c>
      <c r="F21" s="29" t="s">
        <v>5</v>
      </c>
      <c r="G21" s="29" t="s">
        <v>6</v>
      </c>
      <c r="O21" s="50"/>
      <c r="P21" s="50"/>
    </row>
    <row r="22" spans="1:16" ht="15" x14ac:dyDescent="0.2">
      <c r="A22" s="82" t="s">
        <v>7</v>
      </c>
      <c r="B22" s="82" t="s">
        <v>103</v>
      </c>
      <c r="C22" s="7" t="s">
        <v>8</v>
      </c>
      <c r="D22" s="10">
        <v>1</v>
      </c>
      <c r="E22" s="8"/>
      <c r="F22" s="2">
        <v>700</v>
      </c>
      <c r="G22" s="2">
        <f t="shared" ref="G22:G49" si="0">D22*F22</f>
        <v>700</v>
      </c>
    </row>
    <row r="23" spans="1:16" ht="15" x14ac:dyDescent="0.2">
      <c r="A23" s="82" t="s">
        <v>9</v>
      </c>
      <c r="B23" s="82" t="s">
        <v>104</v>
      </c>
      <c r="C23" s="7" t="s">
        <v>10</v>
      </c>
      <c r="D23" s="10">
        <v>1</v>
      </c>
      <c r="E23" s="8"/>
      <c r="F23" s="2">
        <v>700</v>
      </c>
      <c r="G23" s="2">
        <f t="shared" si="0"/>
        <v>700</v>
      </c>
    </row>
    <row r="24" spans="1:16" ht="15" x14ac:dyDescent="0.2">
      <c r="A24" s="82" t="s">
        <v>11</v>
      </c>
      <c r="B24" s="82" t="s">
        <v>105</v>
      </c>
      <c r="C24" s="7" t="s">
        <v>12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83" t="s">
        <v>13</v>
      </c>
      <c r="B25" s="83" t="s">
        <v>167</v>
      </c>
      <c r="C25" s="7" t="s">
        <v>14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82" t="s">
        <v>15</v>
      </c>
      <c r="B26" s="82" t="s">
        <v>106</v>
      </c>
      <c r="C26" s="7" t="s">
        <v>16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82" t="s">
        <v>17</v>
      </c>
      <c r="B27" s="82" t="s">
        <v>107</v>
      </c>
      <c r="C27" s="7" t="s">
        <v>18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83" t="s">
        <v>19</v>
      </c>
      <c r="B28" s="83" t="s">
        <v>168</v>
      </c>
      <c r="C28" s="7" t="s">
        <v>20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84" t="s">
        <v>21</v>
      </c>
      <c r="B29" s="84" t="s">
        <v>169</v>
      </c>
      <c r="C29" s="7" t="s">
        <v>22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84" t="s">
        <v>23</v>
      </c>
      <c r="B30" s="84" t="s">
        <v>108</v>
      </c>
      <c r="C30" s="7" t="s">
        <v>24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83" t="s">
        <v>25</v>
      </c>
      <c r="B31" s="83" t="s">
        <v>109</v>
      </c>
      <c r="C31" s="7" t="s">
        <v>26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83" t="s">
        <v>27</v>
      </c>
      <c r="B32" s="83" t="s">
        <v>170</v>
      </c>
      <c r="C32" s="7" t="s">
        <v>28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84" t="s">
        <v>29</v>
      </c>
      <c r="B33" s="84" t="s">
        <v>110</v>
      </c>
      <c r="C33" s="7" t="s">
        <v>30</v>
      </c>
      <c r="D33" s="10">
        <v>1</v>
      </c>
      <c r="E33" s="8"/>
      <c r="F33" s="2">
        <v>700</v>
      </c>
      <c r="G33" s="2">
        <f t="shared" si="0"/>
        <v>700</v>
      </c>
    </row>
    <row r="34" spans="1:7" ht="15.75" x14ac:dyDescent="0.25">
      <c r="A34" s="84"/>
      <c r="B34" s="84"/>
      <c r="C34" s="7"/>
      <c r="D34" s="17">
        <f>SUM(D22:D33)</f>
        <v>12</v>
      </c>
      <c r="E34" s="8"/>
      <c r="F34" s="2"/>
      <c r="G34" s="2"/>
    </row>
    <row r="35" spans="1:7" ht="15" x14ac:dyDescent="0.2">
      <c r="A35" s="82" t="s">
        <v>31</v>
      </c>
      <c r="B35" s="82" t="s">
        <v>111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83" t="s">
        <v>33</v>
      </c>
      <c r="B36" s="83" t="s">
        <v>112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83" t="s">
        <v>35</v>
      </c>
      <c r="B37" s="83" t="s">
        <v>113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84" t="s">
        <v>37</v>
      </c>
      <c r="B38" s="84" t="s">
        <v>171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82" t="s">
        <v>39</v>
      </c>
      <c r="B39" s="82" t="s">
        <v>114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82" t="s">
        <v>41</v>
      </c>
      <c r="B40" s="82" t="s">
        <v>115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.75" x14ac:dyDescent="0.25">
      <c r="A41" s="82"/>
      <c r="B41" s="82"/>
      <c r="C41" s="7"/>
      <c r="D41" s="17">
        <f>SUM(D35:D40)</f>
        <v>6</v>
      </c>
      <c r="E41" s="8"/>
      <c r="F41" s="2"/>
      <c r="G41" s="2"/>
    </row>
    <row r="42" spans="1:7" ht="15" x14ac:dyDescent="0.2">
      <c r="A42" s="82" t="s">
        <v>43</v>
      </c>
      <c r="B42" s="82" t="s">
        <v>116</v>
      </c>
      <c r="C42" s="8" t="s">
        <v>267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2" t="s">
        <v>44</v>
      </c>
      <c r="B43" s="82" t="s">
        <v>117</v>
      </c>
      <c r="C43" s="8" t="s">
        <v>268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3" t="s">
        <v>45</v>
      </c>
      <c r="B44" s="83" t="s">
        <v>118</v>
      </c>
      <c r="C44" s="8" t="s">
        <v>269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3" t="s">
        <v>46</v>
      </c>
      <c r="B45" s="83" t="s">
        <v>172</v>
      </c>
      <c r="C45" s="8" t="s">
        <v>270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4" t="s">
        <v>47</v>
      </c>
      <c r="B46" s="84" t="s">
        <v>173</v>
      </c>
      <c r="C46" s="8" t="s">
        <v>271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4" t="s">
        <v>48</v>
      </c>
      <c r="B47" s="84" t="s">
        <v>119</v>
      </c>
      <c r="C47" s="8" t="s">
        <v>272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3" t="s">
        <v>49</v>
      </c>
      <c r="B48" s="83" t="s">
        <v>120</v>
      </c>
      <c r="C48" s="8" t="s">
        <v>273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83" t="s">
        <v>50</v>
      </c>
      <c r="B49" s="83" t="s">
        <v>174</v>
      </c>
      <c r="C49" s="8" t="s">
        <v>274</v>
      </c>
      <c r="D49" s="10">
        <v>1</v>
      </c>
      <c r="E49" s="8"/>
      <c r="F49" s="2">
        <v>700</v>
      </c>
      <c r="G49" s="2">
        <f t="shared" si="0"/>
        <v>700</v>
      </c>
    </row>
    <row r="50" spans="1:7" ht="15.75" x14ac:dyDescent="0.25">
      <c r="A50" s="83"/>
      <c r="B50" s="83"/>
      <c r="C50" s="12"/>
      <c r="D50" s="17">
        <f>SUM(D42:D49)</f>
        <v>8</v>
      </c>
      <c r="E50" s="8"/>
      <c r="F50" s="2"/>
      <c r="G50" s="2"/>
    </row>
    <row r="51" spans="1:7" ht="15" x14ac:dyDescent="0.2">
      <c r="A51" s="84" t="s">
        <v>51</v>
      </c>
      <c r="B51" s="84" t="s">
        <v>121</v>
      </c>
      <c r="C51" s="12" t="s">
        <v>275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84" t="s">
        <v>52</v>
      </c>
      <c r="B52" s="84" t="s">
        <v>122</v>
      </c>
      <c r="C52" s="12" t="s">
        <v>276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83" t="s">
        <v>53</v>
      </c>
      <c r="B53" s="83" t="s">
        <v>123</v>
      </c>
      <c r="C53" s="12" t="s">
        <v>277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83" t="s">
        <v>54</v>
      </c>
      <c r="B54" s="83" t="s">
        <v>124</v>
      </c>
      <c r="C54" s="12" t="s">
        <v>278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84" t="s">
        <v>55</v>
      </c>
      <c r="B55" s="84" t="s">
        <v>125</v>
      </c>
      <c r="C55" s="12" t="s">
        <v>279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84" t="s">
        <v>56</v>
      </c>
      <c r="B56" s="84" t="s">
        <v>126</v>
      </c>
      <c r="C56" s="12" t="s">
        <v>280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83" t="s">
        <v>57</v>
      </c>
      <c r="B57" s="83" t="s">
        <v>127</v>
      </c>
      <c r="C57" s="12" t="s">
        <v>281</v>
      </c>
      <c r="D57" s="11">
        <v>1</v>
      </c>
      <c r="E57" s="8"/>
      <c r="F57" s="13">
        <v>700</v>
      </c>
      <c r="G57" s="13">
        <v>700</v>
      </c>
    </row>
    <row r="58" spans="1:7" ht="15" x14ac:dyDescent="0.2">
      <c r="A58" s="83" t="s">
        <v>58</v>
      </c>
      <c r="B58" s="83" t="s">
        <v>128</v>
      </c>
      <c r="C58" s="12" t="s">
        <v>282</v>
      </c>
      <c r="D58" s="11">
        <v>1</v>
      </c>
      <c r="E58" s="8"/>
      <c r="F58" s="13">
        <v>700</v>
      </c>
      <c r="G58" s="13">
        <v>700</v>
      </c>
    </row>
    <row r="59" spans="1:7" ht="15" x14ac:dyDescent="0.2">
      <c r="A59" s="83"/>
      <c r="B59" s="83"/>
      <c r="C59" s="12"/>
      <c r="D59" s="11">
        <f>SUM(D51:D58)</f>
        <v>8</v>
      </c>
      <c r="E59" s="8"/>
      <c r="F59" s="13"/>
      <c r="G59" s="13"/>
    </row>
    <row r="60" spans="1:7" ht="15" x14ac:dyDescent="0.2">
      <c r="A60" s="85" t="s">
        <v>59</v>
      </c>
      <c r="B60" s="82" t="s">
        <v>129</v>
      </c>
      <c r="C60" s="14" t="s">
        <v>283</v>
      </c>
      <c r="D60" s="10">
        <v>4</v>
      </c>
      <c r="E60" s="8"/>
      <c r="F60" s="15">
        <v>40</v>
      </c>
      <c r="G60" s="15">
        <f t="shared" ref="G60:G94" si="1">D60*F60</f>
        <v>160</v>
      </c>
    </row>
    <row r="61" spans="1:7" ht="15" x14ac:dyDescent="0.2">
      <c r="A61" s="85" t="s">
        <v>60</v>
      </c>
      <c r="B61" s="82" t="s">
        <v>130</v>
      </c>
      <c r="C61" s="14" t="s">
        <v>284</v>
      </c>
      <c r="D61" s="10">
        <v>4</v>
      </c>
      <c r="E61" s="8"/>
      <c r="F61" s="15">
        <v>40</v>
      </c>
      <c r="G61" s="15">
        <f t="shared" si="1"/>
        <v>160</v>
      </c>
    </row>
    <row r="62" spans="1:7" ht="15" x14ac:dyDescent="0.2">
      <c r="A62" s="85" t="s">
        <v>61</v>
      </c>
      <c r="B62" s="82" t="s">
        <v>131</v>
      </c>
      <c r="C62" s="14" t="s">
        <v>285</v>
      </c>
      <c r="D62" s="10">
        <v>4</v>
      </c>
      <c r="E62" s="8"/>
      <c r="F62" s="15">
        <v>40</v>
      </c>
      <c r="G62" s="15">
        <f t="shared" si="1"/>
        <v>160</v>
      </c>
    </row>
    <row r="63" spans="1:7" ht="15" x14ac:dyDescent="0.2">
      <c r="A63" s="86" t="s">
        <v>62</v>
      </c>
      <c r="B63" s="82" t="s">
        <v>132</v>
      </c>
      <c r="C63" s="8" t="s">
        <v>286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86" t="s">
        <v>63</v>
      </c>
      <c r="B64" s="82" t="s">
        <v>133</v>
      </c>
      <c r="C64" s="8" t="s">
        <v>287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86" t="s">
        <v>64</v>
      </c>
      <c r="B65" s="82" t="s">
        <v>134</v>
      </c>
      <c r="C65" s="8" t="s">
        <v>288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86" t="s">
        <v>65</v>
      </c>
      <c r="B66" s="82" t="s">
        <v>135</v>
      </c>
      <c r="C66" s="8" t="s">
        <v>289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86" t="s">
        <v>66</v>
      </c>
      <c r="B67" s="82" t="s">
        <v>136</v>
      </c>
      <c r="C67" s="8" t="s">
        <v>290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86" t="s">
        <v>67</v>
      </c>
      <c r="B68" s="82" t="s">
        <v>136</v>
      </c>
      <c r="C68" s="8" t="s">
        <v>291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86" t="s">
        <v>68</v>
      </c>
      <c r="B69" s="82" t="s">
        <v>137</v>
      </c>
      <c r="C69" s="8" t="s">
        <v>292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86" t="s">
        <v>69</v>
      </c>
      <c r="B70" s="82" t="s">
        <v>138</v>
      </c>
      <c r="C70" s="8" t="s">
        <v>293</v>
      </c>
      <c r="D70" s="10">
        <v>3</v>
      </c>
      <c r="E70" s="8"/>
      <c r="F70" s="2">
        <v>55</v>
      </c>
      <c r="G70" s="15">
        <f t="shared" si="1"/>
        <v>165</v>
      </c>
    </row>
    <row r="71" spans="1:7" ht="15" x14ac:dyDescent="0.2">
      <c r="A71" s="86" t="s">
        <v>70</v>
      </c>
      <c r="B71" s="82" t="s">
        <v>139</v>
      </c>
      <c r="C71" s="8" t="s">
        <v>294</v>
      </c>
      <c r="D71" s="10">
        <v>3</v>
      </c>
      <c r="E71" s="8"/>
      <c r="F71" s="2">
        <v>55</v>
      </c>
      <c r="G71" s="15">
        <f t="shared" si="1"/>
        <v>165</v>
      </c>
    </row>
    <row r="72" spans="1:7" ht="15" x14ac:dyDescent="0.2">
      <c r="A72" s="86" t="s">
        <v>71</v>
      </c>
      <c r="B72" s="82" t="s">
        <v>140</v>
      </c>
      <c r="C72" s="8" t="s">
        <v>295</v>
      </c>
      <c r="D72" s="10">
        <v>3</v>
      </c>
      <c r="E72" s="8"/>
      <c r="F72" s="2">
        <v>55</v>
      </c>
      <c r="G72" s="15">
        <f t="shared" si="1"/>
        <v>165</v>
      </c>
    </row>
    <row r="73" spans="1:7" ht="15.75" x14ac:dyDescent="0.25">
      <c r="A73" s="86"/>
      <c r="B73" s="82"/>
      <c r="C73" s="8"/>
      <c r="D73" s="17">
        <f>SUM(D60:D72)</f>
        <v>42</v>
      </c>
      <c r="E73" s="8"/>
      <c r="F73" s="2"/>
      <c r="G73" s="15"/>
    </row>
    <row r="74" spans="1:7" ht="15" x14ac:dyDescent="0.2">
      <c r="A74" s="87" t="s">
        <v>72</v>
      </c>
      <c r="B74" s="82" t="s">
        <v>141</v>
      </c>
      <c r="C74" s="7" t="s">
        <v>336</v>
      </c>
      <c r="D74" s="10">
        <v>10</v>
      </c>
      <c r="E74" s="8"/>
      <c r="F74" s="2">
        <v>55</v>
      </c>
      <c r="G74" s="2">
        <f t="shared" si="1"/>
        <v>550</v>
      </c>
    </row>
    <row r="75" spans="1:7" ht="15" x14ac:dyDescent="0.2">
      <c r="A75" s="84" t="s">
        <v>73</v>
      </c>
      <c r="B75" s="82" t="s">
        <v>175</v>
      </c>
      <c r="C75" s="7" t="s">
        <v>337</v>
      </c>
      <c r="D75" s="10">
        <v>10</v>
      </c>
      <c r="E75" s="8"/>
      <c r="F75" s="2">
        <v>55</v>
      </c>
      <c r="G75" s="2">
        <f t="shared" si="1"/>
        <v>550</v>
      </c>
    </row>
    <row r="76" spans="1:7" ht="15" x14ac:dyDescent="0.2">
      <c r="A76" s="84" t="s">
        <v>74</v>
      </c>
      <c r="B76" s="82" t="s">
        <v>176</v>
      </c>
      <c r="C76" s="7" t="s">
        <v>338</v>
      </c>
      <c r="D76" s="10">
        <v>15</v>
      </c>
      <c r="E76" s="8"/>
      <c r="F76" s="2">
        <v>55</v>
      </c>
      <c r="G76" s="2">
        <f t="shared" si="1"/>
        <v>825</v>
      </c>
    </row>
    <row r="77" spans="1:7" ht="15" x14ac:dyDescent="0.2">
      <c r="A77" s="83" t="s">
        <v>75</v>
      </c>
      <c r="B77" s="83" t="s">
        <v>177</v>
      </c>
      <c r="C77" s="7" t="s">
        <v>339</v>
      </c>
      <c r="D77" s="10">
        <v>15</v>
      </c>
      <c r="E77" s="8"/>
      <c r="F77" s="2">
        <v>55</v>
      </c>
      <c r="G77" s="2">
        <f t="shared" si="1"/>
        <v>825</v>
      </c>
    </row>
    <row r="78" spans="1:7" ht="15" x14ac:dyDescent="0.2">
      <c r="A78" s="84" t="s">
        <v>76</v>
      </c>
      <c r="B78" s="84" t="s">
        <v>178</v>
      </c>
      <c r="C78" s="7" t="s">
        <v>340</v>
      </c>
      <c r="D78" s="10">
        <v>15</v>
      </c>
      <c r="E78" s="8"/>
      <c r="F78" s="2">
        <v>55</v>
      </c>
      <c r="G78" s="2">
        <f t="shared" si="1"/>
        <v>825</v>
      </c>
    </row>
    <row r="79" spans="1:7" ht="15" x14ac:dyDescent="0.2">
      <c r="A79" s="83" t="s">
        <v>77</v>
      </c>
      <c r="B79" s="83" t="s">
        <v>142</v>
      </c>
      <c r="C79" s="7" t="s">
        <v>341</v>
      </c>
      <c r="D79" s="10">
        <v>15</v>
      </c>
      <c r="E79" s="8"/>
      <c r="F79" s="2">
        <v>55</v>
      </c>
      <c r="G79" s="2">
        <f t="shared" si="1"/>
        <v>825</v>
      </c>
    </row>
    <row r="80" spans="1:7" ht="15" x14ac:dyDescent="0.2">
      <c r="A80" s="84" t="s">
        <v>78</v>
      </c>
      <c r="B80" s="84" t="s">
        <v>143</v>
      </c>
      <c r="C80" s="7" t="s">
        <v>342</v>
      </c>
      <c r="D80" s="10">
        <v>10</v>
      </c>
      <c r="E80" s="8"/>
      <c r="F80" s="2">
        <v>55</v>
      </c>
      <c r="G80" s="2">
        <f t="shared" si="1"/>
        <v>550</v>
      </c>
    </row>
    <row r="81" spans="1:7" ht="15" x14ac:dyDescent="0.2">
      <c r="A81" s="83" t="s">
        <v>79</v>
      </c>
      <c r="B81" s="83" t="s">
        <v>144</v>
      </c>
      <c r="C81" s="7" t="s">
        <v>343</v>
      </c>
      <c r="D81" s="10">
        <v>5</v>
      </c>
      <c r="E81" s="8"/>
      <c r="F81" s="2">
        <v>55</v>
      </c>
      <c r="G81" s="2">
        <f t="shared" si="1"/>
        <v>275</v>
      </c>
    </row>
    <row r="82" spans="1:7" ht="15" x14ac:dyDescent="0.2">
      <c r="A82" s="84" t="s">
        <v>80</v>
      </c>
      <c r="B82" s="84" t="s">
        <v>179</v>
      </c>
      <c r="C82" s="7" t="s">
        <v>344</v>
      </c>
      <c r="D82" s="10">
        <v>5</v>
      </c>
      <c r="E82" s="8"/>
      <c r="F82" s="2">
        <v>55</v>
      </c>
      <c r="G82" s="2">
        <f t="shared" si="1"/>
        <v>275</v>
      </c>
    </row>
    <row r="83" spans="1:7" ht="15" x14ac:dyDescent="0.2">
      <c r="A83" s="82" t="s">
        <v>81</v>
      </c>
      <c r="B83" s="82" t="s">
        <v>144</v>
      </c>
      <c r="C83" s="7" t="s">
        <v>345</v>
      </c>
      <c r="D83" s="10">
        <v>5</v>
      </c>
      <c r="E83" s="8"/>
      <c r="F83" s="2">
        <v>55</v>
      </c>
      <c r="G83" s="2">
        <f t="shared" si="1"/>
        <v>275</v>
      </c>
    </row>
    <row r="84" spans="1:7" ht="15.75" x14ac:dyDescent="0.25">
      <c r="A84" s="82"/>
      <c r="B84" s="82"/>
      <c r="C84" s="7"/>
      <c r="D84" s="17">
        <f>SUM(D74:D83)</f>
        <v>105</v>
      </c>
      <c r="E84" s="8"/>
      <c r="F84" s="2"/>
      <c r="G84" s="2"/>
    </row>
    <row r="85" spans="1:7" ht="15" x14ac:dyDescent="0.2">
      <c r="A85" s="82" t="s">
        <v>82</v>
      </c>
      <c r="B85" s="82" t="s">
        <v>144</v>
      </c>
      <c r="C85" s="7" t="s">
        <v>346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82" t="s">
        <v>83</v>
      </c>
      <c r="B86" s="82" t="s">
        <v>144</v>
      </c>
      <c r="C86" s="7" t="s">
        <v>347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83" t="s">
        <v>180</v>
      </c>
      <c r="B87" s="83" t="s">
        <v>181</v>
      </c>
      <c r="C87" s="7" t="s">
        <v>348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84" t="s">
        <v>182</v>
      </c>
      <c r="B88" s="84" t="s">
        <v>183</v>
      </c>
      <c r="C88" s="7" t="s">
        <v>349</v>
      </c>
      <c r="D88" s="10">
        <v>2</v>
      </c>
      <c r="E88" s="8"/>
      <c r="F88" s="2">
        <v>45</v>
      </c>
      <c r="G88" s="2">
        <f t="shared" si="1"/>
        <v>90</v>
      </c>
    </row>
    <row r="89" spans="1:7" ht="15" x14ac:dyDescent="0.2">
      <c r="A89" s="83" t="s">
        <v>184</v>
      </c>
      <c r="B89" s="83" t="s">
        <v>185</v>
      </c>
      <c r="C89" s="7" t="s">
        <v>350</v>
      </c>
      <c r="D89" s="10">
        <v>10</v>
      </c>
      <c r="E89" s="8"/>
      <c r="F89" s="2">
        <v>45</v>
      </c>
      <c r="G89" s="2">
        <f t="shared" si="1"/>
        <v>450</v>
      </c>
    </row>
    <row r="90" spans="1:7" ht="15" x14ac:dyDescent="0.2">
      <c r="A90" s="84" t="s">
        <v>186</v>
      </c>
      <c r="B90" s="84" t="s">
        <v>187</v>
      </c>
      <c r="C90" s="7" t="s">
        <v>351</v>
      </c>
      <c r="D90" s="10">
        <v>10</v>
      </c>
      <c r="E90" s="8"/>
      <c r="F90" s="2">
        <v>45</v>
      </c>
      <c r="G90" s="2">
        <f t="shared" si="1"/>
        <v>450</v>
      </c>
    </row>
    <row r="91" spans="1:7" ht="15" x14ac:dyDescent="0.2">
      <c r="A91" s="83" t="s">
        <v>188</v>
      </c>
      <c r="B91" s="83" t="s">
        <v>189</v>
      </c>
      <c r="C91" s="7" t="s">
        <v>352</v>
      </c>
      <c r="D91" s="10">
        <v>10</v>
      </c>
      <c r="E91" s="8"/>
      <c r="F91" s="2">
        <v>45</v>
      </c>
      <c r="G91" s="2">
        <f t="shared" si="1"/>
        <v>450</v>
      </c>
    </row>
    <row r="92" spans="1:7" ht="15" x14ac:dyDescent="0.2">
      <c r="A92" s="84" t="s">
        <v>190</v>
      </c>
      <c r="B92" s="84" t="s">
        <v>191</v>
      </c>
      <c r="C92" s="7" t="s">
        <v>353</v>
      </c>
      <c r="D92" s="10">
        <v>10</v>
      </c>
      <c r="E92" s="8"/>
      <c r="F92" s="2">
        <v>45</v>
      </c>
      <c r="G92" s="2">
        <f t="shared" si="1"/>
        <v>450</v>
      </c>
    </row>
    <row r="93" spans="1:7" ht="15" x14ac:dyDescent="0.2">
      <c r="A93" s="82" t="s">
        <v>84</v>
      </c>
      <c r="B93" s="82" t="s">
        <v>145</v>
      </c>
      <c r="C93" s="7" t="s">
        <v>354</v>
      </c>
      <c r="D93" s="10">
        <v>5</v>
      </c>
      <c r="E93" s="8"/>
      <c r="F93" s="2">
        <v>45</v>
      </c>
      <c r="G93" s="2">
        <f t="shared" si="1"/>
        <v>225</v>
      </c>
    </row>
    <row r="94" spans="1:7" ht="15" x14ac:dyDescent="0.2">
      <c r="A94" s="82" t="s">
        <v>85</v>
      </c>
      <c r="B94" s="82" t="s">
        <v>145</v>
      </c>
      <c r="C94" s="7" t="s">
        <v>355</v>
      </c>
      <c r="D94" s="10">
        <v>5</v>
      </c>
      <c r="E94" s="8"/>
      <c r="F94" s="2">
        <v>45</v>
      </c>
      <c r="G94" s="2">
        <f t="shared" si="1"/>
        <v>225</v>
      </c>
    </row>
    <row r="95" spans="1:7" ht="15.75" x14ac:dyDescent="0.25">
      <c r="A95" s="65"/>
      <c r="B95" s="65"/>
      <c r="C95" s="7"/>
      <c r="D95" s="17">
        <f>SUM(D85:D94)</f>
        <v>67</v>
      </c>
      <c r="E95" s="8"/>
      <c r="F95" s="2"/>
      <c r="G95" s="2"/>
    </row>
    <row r="96" spans="1:7" ht="15.75" x14ac:dyDescent="0.25">
      <c r="A96" s="19"/>
      <c r="B96" s="19"/>
      <c r="C96" s="19"/>
      <c r="D96" s="19"/>
      <c r="E96" s="19"/>
      <c r="F96" s="63" t="s">
        <v>164</v>
      </c>
      <c r="G96" s="61">
        <f>SUM(G22:G94)</f>
        <v>34720</v>
      </c>
    </row>
    <row r="97" spans="1:7" ht="15.6" customHeight="1" x14ac:dyDescent="0.25">
      <c r="A97" s="19"/>
      <c r="B97" s="19"/>
      <c r="C97" s="19"/>
      <c r="D97" s="19"/>
      <c r="E97" s="19"/>
      <c r="F97" s="64" t="s">
        <v>165</v>
      </c>
      <c r="G97" s="62">
        <f>+G96*0.12</f>
        <v>4166.3999999999996</v>
      </c>
    </row>
    <row r="98" spans="1:7" ht="15.6" customHeight="1" x14ac:dyDescent="0.25">
      <c r="A98" s="19"/>
      <c r="B98" s="19"/>
      <c r="C98" s="19"/>
      <c r="D98" s="19" t="s">
        <v>266</v>
      </c>
      <c r="E98" s="19"/>
      <c r="F98" s="63" t="s">
        <v>166</v>
      </c>
      <c r="G98" s="62">
        <f>+G96+G97</f>
        <v>38886.400000000001</v>
      </c>
    </row>
    <row r="99" spans="1:7" ht="15.75" x14ac:dyDescent="0.25">
      <c r="A99" s="9"/>
      <c r="B99" s="19"/>
      <c r="C99" s="19"/>
      <c r="D99" s="19"/>
      <c r="E99" s="9"/>
      <c r="F99" s="9"/>
      <c r="G99" s="1"/>
    </row>
    <row r="100" spans="1:7" ht="15.75" x14ac:dyDescent="0.25">
      <c r="A100" s="9"/>
      <c r="B100" s="19"/>
      <c r="C100" s="19"/>
      <c r="D100" s="19"/>
      <c r="E100" s="9"/>
      <c r="F100" s="9"/>
      <c r="G100" s="1"/>
    </row>
    <row r="101" spans="1:7" ht="15" x14ac:dyDescent="0.2">
      <c r="A101" s="4"/>
      <c r="B101" s="5"/>
      <c r="C101" s="5"/>
      <c r="D101" s="5"/>
      <c r="E101" s="4"/>
      <c r="F101" s="5"/>
      <c r="G101" s="5"/>
    </row>
    <row r="102" spans="1:7" ht="15.75" x14ac:dyDescent="0.25">
      <c r="B102" s="91" t="s">
        <v>86</v>
      </c>
      <c r="C102" s="92"/>
      <c r="D102" s="92"/>
      <c r="E102" s="33"/>
      <c r="F102" s="33"/>
      <c r="G102" s="33"/>
    </row>
    <row r="103" spans="1:7" ht="15.75" x14ac:dyDescent="0.25">
      <c r="B103" s="20" t="s">
        <v>88</v>
      </c>
      <c r="C103" s="17" t="s">
        <v>89</v>
      </c>
      <c r="D103" s="17" t="s">
        <v>87</v>
      </c>
      <c r="E103" s="30"/>
      <c r="G103" s="31"/>
    </row>
    <row r="104" spans="1:7" ht="15.75" x14ac:dyDescent="0.25">
      <c r="B104" s="10" t="s">
        <v>192</v>
      </c>
      <c r="C104" s="10" t="s">
        <v>193</v>
      </c>
      <c r="D104" s="10">
        <v>1</v>
      </c>
      <c r="E104" s="30"/>
      <c r="G104" s="31"/>
    </row>
    <row r="105" spans="1:7" ht="15.75" x14ac:dyDescent="0.25">
      <c r="B105" s="10" t="s">
        <v>102</v>
      </c>
      <c r="C105" s="10" t="s">
        <v>194</v>
      </c>
      <c r="D105" s="10">
        <v>1</v>
      </c>
      <c r="E105" s="30"/>
      <c r="G105" s="31"/>
    </row>
    <row r="106" spans="1:7" ht="15.75" x14ac:dyDescent="0.25">
      <c r="B106" s="10" t="s">
        <v>94</v>
      </c>
      <c r="C106" s="10" t="s">
        <v>195</v>
      </c>
      <c r="D106" s="10">
        <v>1</v>
      </c>
      <c r="E106" s="30"/>
      <c r="G106" s="31"/>
    </row>
    <row r="107" spans="1:7" ht="15.75" x14ac:dyDescent="0.25">
      <c r="B107" s="10" t="s">
        <v>196</v>
      </c>
      <c r="C107" s="10" t="s">
        <v>197</v>
      </c>
      <c r="D107" s="10">
        <v>2</v>
      </c>
      <c r="E107" s="30"/>
      <c r="G107" s="31"/>
    </row>
    <row r="108" spans="1:7" ht="15.75" x14ac:dyDescent="0.25">
      <c r="B108" s="10" t="s">
        <v>93</v>
      </c>
      <c r="C108" s="10" t="s">
        <v>198</v>
      </c>
      <c r="D108" s="10">
        <v>1</v>
      </c>
      <c r="E108" s="30"/>
      <c r="G108" s="31"/>
    </row>
    <row r="109" spans="1:7" ht="15.75" x14ac:dyDescent="0.25">
      <c r="B109" s="10" t="s">
        <v>199</v>
      </c>
      <c r="C109" s="10" t="s">
        <v>200</v>
      </c>
      <c r="D109" s="10">
        <v>1</v>
      </c>
      <c r="E109" s="30"/>
      <c r="G109" s="31"/>
    </row>
    <row r="110" spans="1:7" ht="15.75" x14ac:dyDescent="0.25">
      <c r="B110" s="10" t="s">
        <v>91</v>
      </c>
      <c r="C110" s="10" t="s">
        <v>201</v>
      </c>
      <c r="D110" s="10">
        <v>2</v>
      </c>
      <c r="E110" s="30"/>
      <c r="G110" s="31"/>
    </row>
    <row r="111" spans="1:7" ht="15.75" x14ac:dyDescent="0.25">
      <c r="B111" s="10"/>
      <c r="C111" s="10" t="s">
        <v>201</v>
      </c>
      <c r="D111" s="10">
        <v>1</v>
      </c>
      <c r="E111" s="30"/>
      <c r="G111" s="31"/>
    </row>
    <row r="112" spans="1:7" ht="15.75" x14ac:dyDescent="0.25">
      <c r="B112" s="10" t="s">
        <v>92</v>
      </c>
      <c r="C112" s="10" t="s">
        <v>202</v>
      </c>
      <c r="D112" s="10">
        <v>1</v>
      </c>
      <c r="E112" s="30"/>
      <c r="G112" s="31"/>
    </row>
    <row r="113" spans="2:7" ht="15.75" x14ac:dyDescent="0.25">
      <c r="B113" s="10" t="s">
        <v>90</v>
      </c>
      <c r="C113" s="10" t="s">
        <v>203</v>
      </c>
      <c r="D113" s="10">
        <v>2</v>
      </c>
      <c r="E113" s="30"/>
      <c r="G113" s="31"/>
    </row>
    <row r="114" spans="2:7" ht="15.75" x14ac:dyDescent="0.25">
      <c r="B114" s="10" t="s">
        <v>95</v>
      </c>
      <c r="C114" s="10" t="s">
        <v>226</v>
      </c>
      <c r="D114" s="10">
        <v>2</v>
      </c>
      <c r="E114" s="30"/>
      <c r="G114" s="31"/>
    </row>
    <row r="115" spans="2:7" ht="15.75" x14ac:dyDescent="0.25">
      <c r="B115" s="6" t="s">
        <v>96</v>
      </c>
      <c r="C115" s="6" t="s">
        <v>212</v>
      </c>
      <c r="D115" s="10">
        <v>1</v>
      </c>
      <c r="E115" s="30"/>
      <c r="G115" s="31"/>
    </row>
    <row r="116" spans="2:7" ht="15.75" x14ac:dyDescent="0.25">
      <c r="B116" s="6" t="s">
        <v>97</v>
      </c>
      <c r="C116" s="6" t="s">
        <v>213</v>
      </c>
      <c r="D116" s="10">
        <v>1</v>
      </c>
      <c r="E116" s="30"/>
      <c r="G116" s="31"/>
    </row>
    <row r="117" spans="2:7" ht="15.75" x14ac:dyDescent="0.25">
      <c r="B117" s="6" t="s">
        <v>98</v>
      </c>
      <c r="C117" s="6" t="s">
        <v>214</v>
      </c>
      <c r="D117" s="10">
        <v>1</v>
      </c>
      <c r="E117" s="30"/>
      <c r="G117" s="31"/>
    </row>
    <row r="118" spans="2:7" ht="15.75" x14ac:dyDescent="0.25">
      <c r="B118" s="6" t="s">
        <v>99</v>
      </c>
      <c r="C118" s="6" t="s">
        <v>215</v>
      </c>
      <c r="D118" s="10">
        <v>1</v>
      </c>
      <c r="E118" s="30"/>
      <c r="G118" s="31"/>
    </row>
    <row r="119" spans="2:7" ht="15.75" x14ac:dyDescent="0.25">
      <c r="B119" s="6" t="s">
        <v>100</v>
      </c>
      <c r="C119" s="6" t="s">
        <v>210</v>
      </c>
      <c r="D119" s="10">
        <v>1</v>
      </c>
      <c r="E119" s="30"/>
      <c r="G119" s="31"/>
    </row>
    <row r="120" spans="2:7" ht="15.75" x14ac:dyDescent="0.25">
      <c r="B120" s="6" t="s">
        <v>101</v>
      </c>
      <c r="C120" s="6" t="s">
        <v>211</v>
      </c>
      <c r="D120" s="10">
        <v>1</v>
      </c>
      <c r="E120" s="30"/>
      <c r="G120" s="31"/>
    </row>
    <row r="121" spans="2:7" ht="15.75" x14ac:dyDescent="0.25">
      <c r="B121" s="6" t="s">
        <v>204</v>
      </c>
      <c r="C121" s="6" t="s">
        <v>208</v>
      </c>
      <c r="D121" s="10">
        <v>1</v>
      </c>
      <c r="E121" s="30"/>
      <c r="G121" s="31"/>
    </row>
    <row r="122" spans="2:7" ht="15.75" x14ac:dyDescent="0.25">
      <c r="B122" s="6" t="s">
        <v>205</v>
      </c>
      <c r="C122" s="6" t="s">
        <v>208</v>
      </c>
      <c r="D122" s="10">
        <v>1</v>
      </c>
      <c r="E122" s="30"/>
      <c r="G122" s="31"/>
    </row>
    <row r="123" spans="2:7" ht="15.75" x14ac:dyDescent="0.25">
      <c r="B123" s="6" t="s">
        <v>206</v>
      </c>
      <c r="C123" s="6" t="s">
        <v>209</v>
      </c>
      <c r="D123" s="10">
        <v>1</v>
      </c>
      <c r="E123" s="30"/>
      <c r="G123" s="31"/>
    </row>
    <row r="124" spans="2:7" ht="15.75" x14ac:dyDescent="0.25">
      <c r="B124" s="6" t="s">
        <v>207</v>
      </c>
      <c r="C124" s="6" t="s">
        <v>209</v>
      </c>
      <c r="D124" s="10">
        <v>1</v>
      </c>
      <c r="E124" s="30"/>
      <c r="G124" s="31"/>
    </row>
    <row r="125" spans="2:7" ht="15.75" x14ac:dyDescent="0.25">
      <c r="B125" s="6" t="s">
        <v>216</v>
      </c>
      <c r="C125" s="6" t="s">
        <v>220</v>
      </c>
      <c r="D125" s="10">
        <v>1</v>
      </c>
      <c r="E125" s="30"/>
      <c r="G125" s="31"/>
    </row>
    <row r="126" spans="2:7" ht="15.75" x14ac:dyDescent="0.25">
      <c r="B126" s="6" t="s">
        <v>217</v>
      </c>
      <c r="C126" s="6" t="s">
        <v>221</v>
      </c>
      <c r="D126" s="10">
        <v>1</v>
      </c>
      <c r="E126" s="30"/>
      <c r="G126" s="31"/>
    </row>
    <row r="127" spans="2:7" ht="15.75" x14ac:dyDescent="0.25">
      <c r="B127" s="10" t="s">
        <v>218</v>
      </c>
      <c r="C127" s="10" t="s">
        <v>223</v>
      </c>
      <c r="D127" s="10">
        <v>1</v>
      </c>
      <c r="E127" s="30"/>
      <c r="G127" s="31"/>
    </row>
    <row r="128" spans="2:7" ht="15.75" x14ac:dyDescent="0.25">
      <c r="B128" s="10" t="s">
        <v>219</v>
      </c>
      <c r="C128" s="10" t="s">
        <v>222</v>
      </c>
      <c r="D128" s="10">
        <v>1</v>
      </c>
      <c r="E128" s="30"/>
      <c r="G128" s="31"/>
    </row>
    <row r="129" spans="1:7" ht="15" x14ac:dyDescent="0.2">
      <c r="B129" s="6" t="s">
        <v>224</v>
      </c>
      <c r="C129" s="6" t="s">
        <v>225</v>
      </c>
      <c r="D129" s="10">
        <v>2</v>
      </c>
      <c r="E129" s="21"/>
      <c r="G129" s="32"/>
    </row>
    <row r="130" spans="1:7" ht="15" x14ac:dyDescent="0.2">
      <c r="B130" s="18" t="s">
        <v>227</v>
      </c>
      <c r="C130" s="6" t="s">
        <v>228</v>
      </c>
      <c r="D130" s="10">
        <v>2</v>
      </c>
      <c r="E130" s="21"/>
      <c r="G130" s="32"/>
    </row>
    <row r="131" spans="1:7" ht="15" x14ac:dyDescent="0.2">
      <c r="B131" s="6" t="s">
        <v>229</v>
      </c>
      <c r="C131" s="6" t="s">
        <v>230</v>
      </c>
      <c r="D131" s="10">
        <v>1</v>
      </c>
      <c r="E131" s="21"/>
      <c r="G131" s="32"/>
    </row>
    <row r="132" spans="1:7" ht="15" x14ac:dyDescent="0.2">
      <c r="B132" s="18"/>
      <c r="C132" s="6" t="s">
        <v>231</v>
      </c>
      <c r="D132" s="10">
        <v>1</v>
      </c>
      <c r="E132" s="21"/>
      <c r="G132" s="32"/>
    </row>
    <row r="133" spans="1:7" ht="15" x14ac:dyDescent="0.2">
      <c r="B133" s="18"/>
      <c r="C133" s="7"/>
      <c r="D133" s="10">
        <f>SUM(D104:D132)</f>
        <v>35</v>
      </c>
      <c r="E133" s="21"/>
      <c r="G133" s="32"/>
    </row>
    <row r="134" spans="1:7" ht="15" x14ac:dyDescent="0.2"/>
    <row r="135" spans="1:7" ht="15" x14ac:dyDescent="0.2">
      <c r="B135" s="26"/>
      <c r="E135" s="26"/>
    </row>
    <row r="136" spans="1:7" ht="15.75" x14ac:dyDescent="0.25">
      <c r="A136" s="73"/>
      <c r="B136" s="74" t="s">
        <v>296</v>
      </c>
      <c r="C136" s="75" t="s">
        <v>297</v>
      </c>
      <c r="E136" s="81"/>
    </row>
    <row r="137" spans="1:7" ht="15.75" x14ac:dyDescent="0.25">
      <c r="A137" s="73"/>
      <c r="B137" s="74"/>
      <c r="C137" s="75" t="s">
        <v>298</v>
      </c>
      <c r="E137" s="26"/>
    </row>
    <row r="138" spans="1:7" ht="15.75" x14ac:dyDescent="0.25">
      <c r="A138" s="73"/>
      <c r="B138" s="74"/>
      <c r="C138" s="75" t="s">
        <v>299</v>
      </c>
      <c r="E138" s="26"/>
    </row>
    <row r="139" spans="1:7" ht="20.100000000000001" customHeight="1" x14ac:dyDescent="0.25">
      <c r="A139" s="73"/>
      <c r="B139" s="74"/>
      <c r="C139" s="75" t="s">
        <v>300</v>
      </c>
      <c r="E139" s="26"/>
    </row>
    <row r="140" spans="1:7" ht="20.100000000000001" customHeight="1" x14ac:dyDescent="0.25">
      <c r="A140" s="73"/>
      <c r="B140" s="74"/>
      <c r="C140" s="75"/>
      <c r="D140" s="23"/>
      <c r="E140" s="22"/>
    </row>
    <row r="141" spans="1:7" ht="20.100000000000001" customHeight="1" x14ac:dyDescent="0.25">
      <c r="A141" s="73"/>
      <c r="B141" s="74"/>
      <c r="C141" s="75"/>
      <c r="E141" s="26"/>
      <c r="F141" s="26"/>
    </row>
    <row r="142" spans="1:7" ht="20.100000000000001" customHeight="1" x14ac:dyDescent="0.25">
      <c r="A142" s="16"/>
      <c r="B142" s="21"/>
      <c r="C142" s="76"/>
      <c r="D142" s="23"/>
      <c r="E142" s="26"/>
      <c r="F142" s="26"/>
    </row>
    <row r="143" spans="1:7" ht="20.100000000000001" customHeight="1" thickBot="1" x14ac:dyDescent="0.25">
      <c r="A143" s="3" t="s">
        <v>159</v>
      </c>
      <c r="C143" s="77"/>
      <c r="E143" s="26"/>
      <c r="F143" s="26"/>
    </row>
    <row r="144" spans="1:7" ht="20.100000000000001" customHeight="1" x14ac:dyDescent="0.2">
      <c r="E144" s="26"/>
      <c r="F144" s="26"/>
    </row>
    <row r="145" spans="1:6" ht="20.100000000000001" customHeight="1" x14ac:dyDescent="0.2">
      <c r="E145" s="26"/>
      <c r="F145" s="26"/>
    </row>
    <row r="146" spans="1:6" ht="20.100000000000001" customHeight="1" thickBot="1" x14ac:dyDescent="0.25">
      <c r="A146" s="3" t="s">
        <v>160</v>
      </c>
      <c r="C146" s="77"/>
    </row>
    <row r="149" spans="1:6" ht="20.100000000000001" customHeight="1" thickBot="1" x14ac:dyDescent="0.25">
      <c r="A149" s="3" t="s">
        <v>301</v>
      </c>
      <c r="C149" s="77"/>
    </row>
    <row r="151" spans="1:6" ht="20.100000000000001" customHeight="1" x14ac:dyDescent="0.2">
      <c r="A151" s="78"/>
      <c r="B151" s="78"/>
      <c r="C151" s="79"/>
    </row>
    <row r="152" spans="1:6" ht="20.100000000000001" customHeight="1" thickBot="1" x14ac:dyDescent="0.25">
      <c r="A152" s="3" t="s">
        <v>302</v>
      </c>
      <c r="C152" s="77"/>
    </row>
    <row r="153" spans="1:6" ht="20.100000000000001" customHeight="1" x14ac:dyDescent="0.2">
      <c r="A153" s="16"/>
      <c r="B153" s="21"/>
      <c r="C153" s="76"/>
    </row>
    <row r="154" spans="1:6" ht="20.100000000000001" customHeight="1" x14ac:dyDescent="0.2">
      <c r="A154" s="16"/>
      <c r="B154" s="21"/>
      <c r="C154" s="76"/>
    </row>
    <row r="155" spans="1:6" ht="20.100000000000001" customHeight="1" thickBot="1" x14ac:dyDescent="0.25">
      <c r="A155" s="16" t="s">
        <v>303</v>
      </c>
      <c r="B155" s="21"/>
      <c r="C155" s="80"/>
    </row>
    <row r="156" spans="1:6" ht="20.100000000000001" customHeight="1" x14ac:dyDescent="0.2">
      <c r="B156" s="26"/>
    </row>
  </sheetData>
  <mergeCells count="5">
    <mergeCell ref="A2:G2"/>
    <mergeCell ref="A3:G3"/>
    <mergeCell ref="A4:G4"/>
    <mergeCell ref="O4:P5"/>
    <mergeCell ref="B102:D10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8EDF-2D16-4FFA-8903-E62AD9D1CA18}">
  <dimension ref="A1:P156"/>
  <sheetViews>
    <sheetView tabSelected="1" topLeftCell="A12" workbookViewId="0">
      <selection activeCell="F18" sqref="F18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55"/>
      <c r="C1" s="55"/>
      <c r="D1" s="56"/>
      <c r="E1" s="56"/>
      <c r="F1" s="56"/>
      <c r="G1" s="56"/>
      <c r="H1" s="56"/>
      <c r="I1" s="56"/>
      <c r="J1" s="56"/>
      <c r="K1" s="56"/>
      <c r="L1" s="57"/>
      <c r="M1" s="58"/>
    </row>
    <row r="2" spans="1:16" customFormat="1" ht="18" x14ac:dyDescent="0.25">
      <c r="A2" s="88" t="s">
        <v>0</v>
      </c>
      <c r="B2" s="88"/>
      <c r="C2" s="88"/>
      <c r="D2" s="88"/>
      <c r="E2" s="88"/>
      <c r="F2" s="88"/>
      <c r="G2" s="88"/>
      <c r="H2" s="56"/>
      <c r="I2" s="56"/>
      <c r="J2" s="56"/>
      <c r="K2" s="56"/>
      <c r="L2" s="57"/>
      <c r="M2" s="58"/>
    </row>
    <row r="3" spans="1:16" customFormat="1" ht="23.25" x14ac:dyDescent="0.35">
      <c r="A3" s="88" t="s">
        <v>1</v>
      </c>
      <c r="B3" s="88"/>
      <c r="C3" s="88"/>
      <c r="D3" s="88"/>
      <c r="E3" s="88"/>
      <c r="F3" s="88"/>
      <c r="G3" s="88"/>
      <c r="H3" s="59"/>
      <c r="I3" s="59"/>
      <c r="J3" s="59"/>
      <c r="K3" s="59"/>
      <c r="L3" s="59"/>
      <c r="M3" s="59"/>
    </row>
    <row r="4" spans="1:16" customFormat="1" ht="23.25" x14ac:dyDescent="0.35">
      <c r="A4" s="89" t="s">
        <v>146</v>
      </c>
      <c r="B4" s="89"/>
      <c r="C4" s="89"/>
      <c r="D4" s="89"/>
      <c r="E4" s="89"/>
      <c r="F4" s="89"/>
      <c r="G4" s="89"/>
      <c r="H4" s="59"/>
      <c r="I4" s="59"/>
      <c r="J4" s="59"/>
      <c r="K4" s="59"/>
      <c r="L4" s="59"/>
      <c r="M4" s="59"/>
      <c r="N4" s="16"/>
      <c r="O4" s="90"/>
      <c r="P4" s="90"/>
    </row>
    <row r="5" spans="1:16" s="16" customFormat="1" ht="20.100000000000001" customHeight="1" x14ac:dyDescent="0.2">
      <c r="O5" s="90"/>
      <c r="P5" s="90"/>
    </row>
    <row r="6" spans="1:16" s="16" customFormat="1" ht="20.100000000000001" customHeight="1" x14ac:dyDescent="0.2">
      <c r="O6" s="37"/>
      <c r="P6" s="37"/>
    </row>
    <row r="7" spans="1:16" s="16" customFormat="1" ht="20.100000000000001" customHeight="1" x14ac:dyDescent="0.2">
      <c r="A7" s="38" t="s">
        <v>147</v>
      </c>
      <c r="B7" s="38"/>
      <c r="C7" s="60">
        <f ca="1">NOW()</f>
        <v>44955.774956828704</v>
      </c>
      <c r="D7" s="38" t="s">
        <v>148</v>
      </c>
      <c r="E7" s="39"/>
      <c r="F7" s="40"/>
      <c r="G7" s="36"/>
      <c r="O7" s="37"/>
      <c r="P7" s="37"/>
    </row>
    <row r="8" spans="1:16" s="16" customFormat="1" ht="20.100000000000001" customHeight="1" x14ac:dyDescent="0.25">
      <c r="A8" s="24"/>
      <c r="B8" s="24"/>
      <c r="C8" s="24"/>
      <c r="D8" s="24"/>
      <c r="E8" s="24"/>
      <c r="F8" s="24"/>
      <c r="G8" s="3"/>
      <c r="O8" s="37"/>
      <c r="P8" s="37"/>
    </row>
    <row r="9" spans="1:16" s="16" customFormat="1" ht="20.100000000000001" customHeight="1" x14ac:dyDescent="0.2">
      <c r="A9" s="38" t="s">
        <v>149</v>
      </c>
      <c r="B9" s="38"/>
      <c r="C9" s="41"/>
      <c r="D9" s="42" t="s">
        <v>150</v>
      </c>
      <c r="E9" s="43"/>
      <c r="F9" s="44"/>
      <c r="G9" s="44"/>
      <c r="O9" s="37"/>
      <c r="P9" s="37"/>
    </row>
    <row r="10" spans="1:16" s="16" customFormat="1" ht="20.100000000000001" customHeight="1" x14ac:dyDescent="0.25">
      <c r="A10" s="24"/>
      <c r="B10" s="24"/>
      <c r="C10" s="24"/>
      <c r="D10" s="24"/>
      <c r="E10" s="24"/>
      <c r="F10" s="24"/>
      <c r="G10" s="3"/>
      <c r="O10" s="37"/>
      <c r="P10" s="37"/>
    </row>
    <row r="11" spans="1:16" s="16" customFormat="1" ht="29.45" customHeight="1" x14ac:dyDescent="0.2">
      <c r="A11" s="38" t="s">
        <v>151</v>
      </c>
      <c r="B11" s="38"/>
      <c r="C11" s="45"/>
      <c r="D11" s="42" t="s">
        <v>152</v>
      </c>
      <c r="E11" s="41" t="s">
        <v>161</v>
      </c>
      <c r="F11" s="25"/>
      <c r="G11" s="25"/>
      <c r="O11" s="37"/>
      <c r="P11" s="37"/>
    </row>
    <row r="12" spans="1:16" s="16" customFormat="1" ht="20.100000000000001" customHeight="1" x14ac:dyDescent="0.25">
      <c r="A12" s="24"/>
      <c r="B12" s="24"/>
      <c r="C12" s="24"/>
      <c r="D12" s="24"/>
      <c r="E12" s="24"/>
      <c r="F12" s="24"/>
      <c r="G12" s="3"/>
      <c r="O12" s="46"/>
      <c r="P12" s="46"/>
    </row>
    <row r="13" spans="1:16" s="16" customFormat="1" ht="20.100000000000001" customHeight="1" x14ac:dyDescent="0.2">
      <c r="A13" s="38" t="s">
        <v>153</v>
      </c>
      <c r="B13" s="38"/>
      <c r="C13" s="60"/>
      <c r="D13" s="42" t="s">
        <v>154</v>
      </c>
      <c r="E13" s="47"/>
      <c r="F13" s="48"/>
      <c r="G13" s="48"/>
      <c r="O13" s="46"/>
      <c r="P13" s="46"/>
    </row>
    <row r="14" spans="1:16" s="16" customFormat="1" ht="20.100000000000001" customHeight="1" x14ac:dyDescent="0.25">
      <c r="A14" s="24"/>
      <c r="B14" s="24"/>
      <c r="C14" s="24"/>
      <c r="D14" s="24"/>
      <c r="E14" s="24"/>
      <c r="F14" s="24"/>
      <c r="G14" s="23"/>
      <c r="H14" s="23"/>
      <c r="O14" s="49"/>
      <c r="P14" s="49"/>
    </row>
    <row r="15" spans="1:16" s="16" customFormat="1" ht="20.100000000000001" customHeight="1" x14ac:dyDescent="0.2">
      <c r="A15" s="38" t="s">
        <v>155</v>
      </c>
      <c r="B15" s="38"/>
      <c r="C15" s="41"/>
      <c r="D15" s="25"/>
      <c r="E15" s="35"/>
      <c r="F15" s="35"/>
      <c r="G15" s="25"/>
      <c r="H15" s="25"/>
      <c r="O15" s="49"/>
      <c r="P15" s="49"/>
    </row>
    <row r="16" spans="1:16" s="16" customFormat="1" ht="20.100000000000001" customHeight="1" x14ac:dyDescent="0.25">
      <c r="A16" s="24"/>
      <c r="B16" s="24"/>
      <c r="C16" s="24"/>
      <c r="D16" s="24"/>
      <c r="E16" s="24"/>
      <c r="F16" s="24"/>
      <c r="G16" s="23"/>
      <c r="H16" s="23"/>
      <c r="O16" s="49"/>
      <c r="P16" s="49"/>
    </row>
    <row r="17" spans="1:16" s="16" customFormat="1" ht="20.100000000000001" customHeight="1" x14ac:dyDescent="0.2">
      <c r="A17" s="38" t="s">
        <v>156</v>
      </c>
      <c r="B17" s="38"/>
      <c r="C17" s="41"/>
      <c r="D17" s="42" t="s">
        <v>162</v>
      </c>
      <c r="E17" s="47"/>
      <c r="F17" s="35"/>
      <c r="G17" s="25"/>
      <c r="H17" s="25"/>
      <c r="O17" s="49"/>
      <c r="P17" s="49"/>
    </row>
    <row r="18" spans="1:16" s="16" customFormat="1" ht="20.100000000000001" customHeight="1" x14ac:dyDescent="0.25">
      <c r="A18" s="24"/>
      <c r="B18" s="24"/>
      <c r="C18" s="24"/>
      <c r="D18" s="24"/>
      <c r="E18" s="24"/>
      <c r="F18" s="24"/>
      <c r="G18" s="23"/>
      <c r="H18" s="23"/>
      <c r="O18" s="50"/>
      <c r="P18" s="50"/>
    </row>
    <row r="19" spans="1:16" s="16" customFormat="1" ht="20.100000000000001" customHeight="1" x14ac:dyDescent="0.2">
      <c r="A19" s="38" t="s">
        <v>157</v>
      </c>
      <c r="B19" s="38"/>
      <c r="C19" s="51"/>
      <c r="D19" s="36"/>
      <c r="E19" s="52"/>
      <c r="F19" s="52"/>
      <c r="G19" s="34"/>
      <c r="H19" s="27"/>
      <c r="O19" s="50"/>
      <c r="P19" s="50"/>
    </row>
    <row r="20" spans="1:16" s="16" customFormat="1" ht="20.100000000000001" customHeight="1" x14ac:dyDescent="0.2">
      <c r="A20" s="26"/>
      <c r="B20" s="26"/>
      <c r="C20" s="3"/>
      <c r="D20" s="3"/>
      <c r="E20" s="3"/>
      <c r="F20" s="3"/>
      <c r="G20" s="3"/>
      <c r="H20" s="3"/>
      <c r="O20" s="50"/>
      <c r="P20" s="50"/>
    </row>
    <row r="21" spans="1:16" s="16" customFormat="1" ht="20.100000000000001" customHeight="1" x14ac:dyDescent="0.2">
      <c r="A21" s="53"/>
      <c r="B21" s="53"/>
      <c r="C21" s="53"/>
      <c r="D21" s="53"/>
      <c r="E21" s="53"/>
      <c r="F21" s="53"/>
      <c r="G21" s="53"/>
      <c r="H21" s="54"/>
      <c r="O21" s="50"/>
      <c r="P21" s="50"/>
    </row>
    <row r="22" spans="1:16" s="16" customFormat="1" ht="30" customHeight="1" x14ac:dyDescent="0.2">
      <c r="A22" s="28" t="s">
        <v>3</v>
      </c>
      <c r="B22" s="28" t="s">
        <v>163</v>
      </c>
      <c r="C22" s="28" t="s">
        <v>4</v>
      </c>
      <c r="D22" s="28" t="s">
        <v>2</v>
      </c>
      <c r="E22" s="28" t="s">
        <v>158</v>
      </c>
      <c r="F22" s="29" t="s">
        <v>5</v>
      </c>
      <c r="G22" s="29" t="s">
        <v>6</v>
      </c>
      <c r="O22" s="50"/>
      <c r="P22" s="50"/>
    </row>
    <row r="23" spans="1:16" ht="15" x14ac:dyDescent="0.2">
      <c r="A23" s="65" t="s">
        <v>7</v>
      </c>
      <c r="B23" s="65" t="s">
        <v>103</v>
      </c>
      <c r="C23" s="71" t="s">
        <v>232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65" t="s">
        <v>9</v>
      </c>
      <c r="B24" s="65" t="s">
        <v>104</v>
      </c>
      <c r="C24" s="71" t="s">
        <v>233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65" t="s">
        <v>11</v>
      </c>
      <c r="B25" s="65" t="s">
        <v>105</v>
      </c>
      <c r="C25" s="71" t="s">
        <v>234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67" t="s">
        <v>13</v>
      </c>
      <c r="B26" s="67" t="s">
        <v>167</v>
      </c>
      <c r="C26" s="71" t="s">
        <v>235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65" t="s">
        <v>15</v>
      </c>
      <c r="B27" s="65" t="s">
        <v>106</v>
      </c>
      <c r="C27" s="71" t="s">
        <v>236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65" t="s">
        <v>17</v>
      </c>
      <c r="B28" s="65" t="s">
        <v>107</v>
      </c>
      <c r="C28" s="71" t="s">
        <v>237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67" t="s">
        <v>19</v>
      </c>
      <c r="B29" s="67" t="s">
        <v>168</v>
      </c>
      <c r="C29" s="71" t="s">
        <v>238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66" t="s">
        <v>21</v>
      </c>
      <c r="B30" s="66" t="s">
        <v>169</v>
      </c>
      <c r="C30" s="71" t="s">
        <v>239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66" t="s">
        <v>23</v>
      </c>
      <c r="B31" s="66" t="s">
        <v>108</v>
      </c>
      <c r="C31" s="71" t="s">
        <v>240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67" t="s">
        <v>25</v>
      </c>
      <c r="B32" s="67" t="s">
        <v>109</v>
      </c>
      <c r="C32" s="71" t="s">
        <v>241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67" t="s">
        <v>27</v>
      </c>
      <c r="B33" s="67" t="s">
        <v>170</v>
      </c>
      <c r="C33" s="71" t="s">
        <v>242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66" t="s">
        <v>29</v>
      </c>
      <c r="B34" s="66" t="s">
        <v>110</v>
      </c>
      <c r="C34" s="71" t="s">
        <v>243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65" t="s">
        <v>31</v>
      </c>
      <c r="B35" s="65" t="s">
        <v>111</v>
      </c>
      <c r="C35" s="71" t="s">
        <v>244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67" t="s">
        <v>33</v>
      </c>
      <c r="B36" s="67" t="s">
        <v>112</v>
      </c>
      <c r="C36" s="71" t="s">
        <v>245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67" t="s">
        <v>35</v>
      </c>
      <c r="B37" s="67" t="s">
        <v>113</v>
      </c>
      <c r="C37" s="71" t="s">
        <v>246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66" t="s">
        <v>37</v>
      </c>
      <c r="B38" s="66" t="s">
        <v>171</v>
      </c>
      <c r="C38" s="71" t="s">
        <v>247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65" t="s">
        <v>39</v>
      </c>
      <c r="B39" s="65" t="s">
        <v>114</v>
      </c>
      <c r="C39" s="71" t="s">
        <v>248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65" t="s">
        <v>41</v>
      </c>
      <c r="B40" s="65" t="s">
        <v>115</v>
      </c>
      <c r="C40" s="71" t="s">
        <v>249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65" t="s">
        <v>43</v>
      </c>
      <c r="B41" s="65" t="s">
        <v>116</v>
      </c>
      <c r="C41" s="71" t="s">
        <v>250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65" t="s">
        <v>44</v>
      </c>
      <c r="B42" s="65" t="s">
        <v>117</v>
      </c>
      <c r="C42" s="71" t="s">
        <v>251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67" t="s">
        <v>45</v>
      </c>
      <c r="B43" s="67" t="s">
        <v>118</v>
      </c>
      <c r="C43" s="71" t="s">
        <v>252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67" t="s">
        <v>46</v>
      </c>
      <c r="B44" s="67" t="s">
        <v>172</v>
      </c>
      <c r="C44" s="71" t="s">
        <v>253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66" t="s">
        <v>47</v>
      </c>
      <c r="B45" s="66" t="s">
        <v>173</v>
      </c>
      <c r="C45" s="71" t="s">
        <v>254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66" t="s">
        <v>48</v>
      </c>
      <c r="B46" s="66" t="s">
        <v>119</v>
      </c>
      <c r="C46" s="71" t="s">
        <v>255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67" t="s">
        <v>49</v>
      </c>
      <c r="B47" s="67" t="s">
        <v>120</v>
      </c>
      <c r="C47" s="71" t="s">
        <v>256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67" t="s">
        <v>50</v>
      </c>
      <c r="B48" s="67" t="s">
        <v>174</v>
      </c>
      <c r="C48" s="71" t="s">
        <v>257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66" t="s">
        <v>51</v>
      </c>
      <c r="B49" s="66" t="s">
        <v>121</v>
      </c>
      <c r="C49" s="71" t="s">
        <v>258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66" t="s">
        <v>52</v>
      </c>
      <c r="B50" s="66" t="s">
        <v>122</v>
      </c>
      <c r="C50" s="71" t="s">
        <v>259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67" t="s">
        <v>53</v>
      </c>
      <c r="B51" s="67" t="s">
        <v>123</v>
      </c>
      <c r="C51" s="71" t="s">
        <v>260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67" t="s">
        <v>54</v>
      </c>
      <c r="B52" s="67" t="s">
        <v>124</v>
      </c>
      <c r="C52" s="71" t="s">
        <v>261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66" t="s">
        <v>55</v>
      </c>
      <c r="B53" s="66" t="s">
        <v>125</v>
      </c>
      <c r="C53" s="71" t="s">
        <v>262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66" t="s">
        <v>56</v>
      </c>
      <c r="B54" s="66" t="s">
        <v>126</v>
      </c>
      <c r="C54" s="71" t="s">
        <v>263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67" t="s">
        <v>57</v>
      </c>
      <c r="B55" s="67" t="s">
        <v>127</v>
      </c>
      <c r="C55" s="71" t="s">
        <v>264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67" t="s">
        <v>58</v>
      </c>
      <c r="B56" s="67" t="s">
        <v>128</v>
      </c>
      <c r="C56" s="71" t="s">
        <v>265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70" t="s">
        <v>59</v>
      </c>
      <c r="B57" s="65" t="s">
        <v>129</v>
      </c>
      <c r="C57" s="8" t="s">
        <v>334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70" t="s">
        <v>60</v>
      </c>
      <c r="B58" s="65" t="s">
        <v>130</v>
      </c>
      <c r="C58" s="8" t="s">
        <v>335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70" t="s">
        <v>61</v>
      </c>
      <c r="B59" s="65" t="s">
        <v>131</v>
      </c>
      <c r="C59" s="8" t="s">
        <v>304</v>
      </c>
      <c r="D59" s="10">
        <v>4</v>
      </c>
      <c r="E59" s="8"/>
      <c r="F59" s="15">
        <v>40</v>
      </c>
      <c r="G59" s="15">
        <f t="shared" si="1"/>
        <v>160</v>
      </c>
    </row>
    <row r="60" spans="1:7" ht="15" x14ac:dyDescent="0.2">
      <c r="A60" s="68" t="s">
        <v>62</v>
      </c>
      <c r="B60" s="65" t="s">
        <v>132</v>
      </c>
      <c r="C60" s="72" t="s">
        <v>305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68" t="s">
        <v>63</v>
      </c>
      <c r="B61" s="65" t="s">
        <v>133</v>
      </c>
      <c r="C61" s="72" t="s">
        <v>306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68" t="s">
        <v>64</v>
      </c>
      <c r="B62" s="65" t="s">
        <v>134</v>
      </c>
      <c r="C62" s="72" t="s">
        <v>306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68" t="s">
        <v>65</v>
      </c>
      <c r="B63" s="65" t="s">
        <v>135</v>
      </c>
      <c r="C63" s="72" t="s">
        <v>307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68" t="s">
        <v>66</v>
      </c>
      <c r="B64" s="65" t="s">
        <v>136</v>
      </c>
      <c r="C64" s="72" t="s">
        <v>308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68" t="s">
        <v>67</v>
      </c>
      <c r="B65" s="65" t="s">
        <v>136</v>
      </c>
      <c r="C65" s="72" t="s">
        <v>309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68" t="s">
        <v>68</v>
      </c>
      <c r="B66" s="65" t="s">
        <v>137</v>
      </c>
      <c r="C66" s="72" t="s">
        <v>310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68" t="s">
        <v>69</v>
      </c>
      <c r="B67" s="65" t="s">
        <v>138</v>
      </c>
      <c r="C67" s="72" t="s">
        <v>311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68" t="s">
        <v>70</v>
      </c>
      <c r="B68" s="65" t="s">
        <v>139</v>
      </c>
      <c r="C68" s="72" t="s">
        <v>312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68" t="s">
        <v>71</v>
      </c>
      <c r="B69" s="65" t="s">
        <v>140</v>
      </c>
      <c r="C69" s="72" t="s">
        <v>313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69" t="s">
        <v>72</v>
      </c>
      <c r="B70" s="65" t="s">
        <v>141</v>
      </c>
      <c r="C70" s="8" t="s">
        <v>314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66" t="s">
        <v>73</v>
      </c>
      <c r="B71" s="65" t="s">
        <v>175</v>
      </c>
      <c r="C71" s="8" t="s">
        <v>315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66" t="s">
        <v>74</v>
      </c>
      <c r="B72" s="65" t="s">
        <v>176</v>
      </c>
      <c r="C72" s="8" t="s">
        <v>316</v>
      </c>
      <c r="D72" s="10">
        <v>15</v>
      </c>
      <c r="E72" s="8"/>
      <c r="F72" s="2">
        <v>55</v>
      </c>
      <c r="G72" s="2">
        <f t="shared" si="1"/>
        <v>825</v>
      </c>
    </row>
    <row r="73" spans="1:7" ht="15" x14ac:dyDescent="0.2">
      <c r="A73" s="67" t="s">
        <v>75</v>
      </c>
      <c r="B73" s="67" t="s">
        <v>177</v>
      </c>
      <c r="C73" s="8" t="s">
        <v>317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66" t="s">
        <v>76</v>
      </c>
      <c r="B74" s="66" t="s">
        <v>178</v>
      </c>
      <c r="C74" s="8" t="s">
        <v>318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67" t="s">
        <v>77</v>
      </c>
      <c r="B75" s="67" t="s">
        <v>142</v>
      </c>
      <c r="C75" s="8" t="s">
        <v>319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66" t="s">
        <v>78</v>
      </c>
      <c r="B76" s="66" t="s">
        <v>143</v>
      </c>
      <c r="C76" s="8" t="s">
        <v>320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67" t="s">
        <v>79</v>
      </c>
      <c r="B77" s="67" t="s">
        <v>144</v>
      </c>
      <c r="C77" s="8" t="s">
        <v>321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66" t="s">
        <v>80</v>
      </c>
      <c r="B78" s="66" t="s">
        <v>179</v>
      </c>
      <c r="C78" s="8" t="s">
        <v>322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65" t="s">
        <v>81</v>
      </c>
      <c r="B79" s="65" t="s">
        <v>144</v>
      </c>
      <c r="C79" s="8" t="s">
        <v>323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65" t="s">
        <v>82</v>
      </c>
      <c r="B80" s="65" t="s">
        <v>144</v>
      </c>
      <c r="C80" s="8" t="s">
        <v>324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65" t="s">
        <v>83</v>
      </c>
      <c r="B81" s="65" t="s">
        <v>144</v>
      </c>
      <c r="C81" s="8" t="s">
        <v>325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67" t="s">
        <v>180</v>
      </c>
      <c r="B82" s="67" t="s">
        <v>181</v>
      </c>
      <c r="C82" s="8" t="s">
        <v>326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66" t="s">
        <v>182</v>
      </c>
      <c r="B83" s="66" t="s">
        <v>183</v>
      </c>
      <c r="C83" s="8" t="s">
        <v>327</v>
      </c>
      <c r="D83" s="10">
        <v>2</v>
      </c>
      <c r="E83" s="8"/>
      <c r="F83" s="2">
        <v>45</v>
      </c>
      <c r="G83" s="2">
        <f t="shared" si="1"/>
        <v>90</v>
      </c>
    </row>
    <row r="84" spans="1:7" ht="15" x14ac:dyDescent="0.2">
      <c r="A84" s="67" t="s">
        <v>184</v>
      </c>
      <c r="B84" s="67" t="s">
        <v>185</v>
      </c>
      <c r="C84" s="8" t="s">
        <v>328</v>
      </c>
      <c r="D84" s="10">
        <v>10</v>
      </c>
      <c r="E84" s="8"/>
      <c r="F84" s="2">
        <v>45</v>
      </c>
      <c r="G84" s="2">
        <f t="shared" si="1"/>
        <v>450</v>
      </c>
    </row>
    <row r="85" spans="1:7" ht="15" x14ac:dyDescent="0.2">
      <c r="A85" s="66" t="s">
        <v>186</v>
      </c>
      <c r="B85" s="66" t="s">
        <v>187</v>
      </c>
      <c r="C85" s="8" t="s">
        <v>329</v>
      </c>
      <c r="D85" s="10">
        <v>10</v>
      </c>
      <c r="E85" s="8"/>
      <c r="F85" s="2">
        <v>45</v>
      </c>
      <c r="G85" s="2">
        <f t="shared" si="1"/>
        <v>450</v>
      </c>
    </row>
    <row r="86" spans="1:7" ht="15" x14ac:dyDescent="0.2">
      <c r="A86" s="67" t="s">
        <v>188</v>
      </c>
      <c r="B86" s="67" t="s">
        <v>189</v>
      </c>
      <c r="C86" s="8" t="s">
        <v>330</v>
      </c>
      <c r="D86" s="10">
        <v>10</v>
      </c>
      <c r="E86" s="8"/>
      <c r="F86" s="2">
        <v>45</v>
      </c>
      <c r="G86" s="2">
        <f t="shared" si="1"/>
        <v>450</v>
      </c>
    </row>
    <row r="87" spans="1:7" ht="15" x14ac:dyDescent="0.2">
      <c r="A87" s="66" t="s">
        <v>190</v>
      </c>
      <c r="B87" s="66" t="s">
        <v>191</v>
      </c>
      <c r="C87" s="8" t="s">
        <v>331</v>
      </c>
      <c r="D87" s="10">
        <v>10</v>
      </c>
      <c r="E87" s="8"/>
      <c r="F87" s="2">
        <v>45</v>
      </c>
      <c r="G87" s="2">
        <f t="shared" si="1"/>
        <v>450</v>
      </c>
    </row>
    <row r="88" spans="1:7" ht="15" x14ac:dyDescent="0.2">
      <c r="A88" s="65" t="s">
        <v>84</v>
      </c>
      <c r="B88" s="65" t="s">
        <v>145</v>
      </c>
      <c r="C88" s="8" t="s">
        <v>332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65" t="s">
        <v>85</v>
      </c>
      <c r="B89" s="65" t="s">
        <v>145</v>
      </c>
      <c r="C89" s="8" t="s">
        <v>333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19"/>
      <c r="B90" s="19"/>
      <c r="C90" s="19"/>
      <c r="D90" s="19"/>
      <c r="E90" s="19"/>
      <c r="F90" s="63" t="s">
        <v>164</v>
      </c>
      <c r="G90" s="61">
        <f>SUM(G23:G89)</f>
        <v>34720</v>
      </c>
    </row>
    <row r="91" spans="1:7" ht="15.6" customHeight="1" x14ac:dyDescent="0.25">
      <c r="A91" s="19"/>
      <c r="B91" s="19"/>
      <c r="C91" s="19"/>
      <c r="D91" s="19"/>
      <c r="E91" s="19"/>
      <c r="F91" s="64" t="s">
        <v>165</v>
      </c>
      <c r="G91" s="62">
        <f>+G90*0.12</f>
        <v>4166.3999999999996</v>
      </c>
    </row>
    <row r="92" spans="1:7" ht="15.6" customHeight="1" x14ac:dyDescent="0.25">
      <c r="A92" s="19"/>
      <c r="B92" s="19"/>
      <c r="C92" s="19"/>
      <c r="D92" s="19"/>
      <c r="E92" s="19"/>
      <c r="F92" s="63" t="s">
        <v>166</v>
      </c>
      <c r="G92" s="62">
        <f>+G90+G91</f>
        <v>38886.400000000001</v>
      </c>
    </row>
    <row r="93" spans="1:7" ht="15.75" x14ac:dyDescent="0.25">
      <c r="A93" s="9"/>
      <c r="B93" s="19"/>
      <c r="C93" s="19"/>
      <c r="D93" s="19"/>
      <c r="E93" s="9"/>
      <c r="F93" s="9"/>
      <c r="G93" s="1"/>
    </row>
    <row r="94" spans="1:7" ht="15.75" x14ac:dyDescent="0.25">
      <c r="A94" s="9"/>
      <c r="B94" s="19"/>
      <c r="C94" s="19"/>
      <c r="D94" s="19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91" t="s">
        <v>86</v>
      </c>
      <c r="C96" s="92"/>
      <c r="D96" s="92"/>
      <c r="E96" s="33"/>
      <c r="F96" s="33"/>
      <c r="G96" s="33"/>
    </row>
    <row r="97" spans="2:7" ht="15.75" x14ac:dyDescent="0.25">
      <c r="B97" s="20" t="s">
        <v>88</v>
      </c>
      <c r="C97" s="17" t="s">
        <v>89</v>
      </c>
      <c r="D97" s="17" t="s">
        <v>87</v>
      </c>
      <c r="E97" s="30"/>
      <c r="G97" s="31"/>
    </row>
    <row r="98" spans="2:7" ht="15.75" x14ac:dyDescent="0.25">
      <c r="B98" s="10" t="s">
        <v>192</v>
      </c>
      <c r="C98" s="10" t="s">
        <v>193</v>
      </c>
      <c r="D98" s="10">
        <v>1</v>
      </c>
      <c r="E98" s="30"/>
      <c r="G98" s="31"/>
    </row>
    <row r="99" spans="2:7" ht="15.75" x14ac:dyDescent="0.25">
      <c r="B99" s="10" t="s">
        <v>102</v>
      </c>
      <c r="C99" s="10" t="s">
        <v>194</v>
      </c>
      <c r="D99" s="10">
        <v>1</v>
      </c>
      <c r="E99" s="30"/>
      <c r="G99" s="31"/>
    </row>
    <row r="100" spans="2:7" ht="15.75" x14ac:dyDescent="0.25">
      <c r="B100" s="10" t="s">
        <v>94</v>
      </c>
      <c r="C100" s="10" t="s">
        <v>195</v>
      </c>
      <c r="D100" s="10">
        <v>1</v>
      </c>
      <c r="E100" s="30"/>
      <c r="G100" s="31"/>
    </row>
    <row r="101" spans="2:7" ht="15.75" x14ac:dyDescent="0.25">
      <c r="B101" s="10" t="s">
        <v>196</v>
      </c>
      <c r="C101" s="10" t="s">
        <v>197</v>
      </c>
      <c r="D101" s="10">
        <v>2</v>
      </c>
      <c r="E101" s="30"/>
      <c r="G101" s="31"/>
    </row>
    <row r="102" spans="2:7" ht="15.75" x14ac:dyDescent="0.25">
      <c r="B102" s="10" t="s">
        <v>93</v>
      </c>
      <c r="C102" s="10" t="s">
        <v>198</v>
      </c>
      <c r="D102" s="10">
        <v>1</v>
      </c>
      <c r="E102" s="30"/>
      <c r="G102" s="31"/>
    </row>
    <row r="103" spans="2:7" ht="15.75" x14ac:dyDescent="0.25">
      <c r="B103" s="10" t="s">
        <v>199</v>
      </c>
      <c r="C103" s="10" t="s">
        <v>200</v>
      </c>
      <c r="D103" s="10">
        <v>1</v>
      </c>
      <c r="E103" s="30"/>
      <c r="G103" s="31"/>
    </row>
    <row r="104" spans="2:7" ht="15.75" x14ac:dyDescent="0.25">
      <c r="B104" s="10" t="s">
        <v>91</v>
      </c>
      <c r="C104" s="10" t="s">
        <v>201</v>
      </c>
      <c r="D104" s="10">
        <v>2</v>
      </c>
      <c r="E104" s="30"/>
      <c r="G104" s="31"/>
    </row>
    <row r="105" spans="2:7" ht="15.75" x14ac:dyDescent="0.25">
      <c r="B105" s="10"/>
      <c r="C105" s="10" t="s">
        <v>201</v>
      </c>
      <c r="D105" s="10">
        <v>1</v>
      </c>
      <c r="E105" s="30"/>
      <c r="G105" s="31"/>
    </row>
    <row r="106" spans="2:7" ht="15.75" x14ac:dyDescent="0.25">
      <c r="B106" s="10" t="s">
        <v>92</v>
      </c>
      <c r="C106" s="10" t="s">
        <v>202</v>
      </c>
      <c r="D106" s="10">
        <v>1</v>
      </c>
      <c r="E106" s="30"/>
      <c r="G106" s="31"/>
    </row>
    <row r="107" spans="2:7" ht="15.75" x14ac:dyDescent="0.25">
      <c r="B107" s="10" t="s">
        <v>90</v>
      </c>
      <c r="C107" s="10" t="s">
        <v>203</v>
      </c>
      <c r="D107" s="10">
        <v>2</v>
      </c>
      <c r="E107" s="30"/>
      <c r="G107" s="31"/>
    </row>
    <row r="108" spans="2:7" ht="15.75" x14ac:dyDescent="0.25">
      <c r="B108" s="10" t="s">
        <v>95</v>
      </c>
      <c r="C108" s="10" t="s">
        <v>226</v>
      </c>
      <c r="D108" s="10">
        <v>2</v>
      </c>
      <c r="E108" s="30"/>
      <c r="G108" s="31"/>
    </row>
    <row r="109" spans="2:7" ht="15.75" x14ac:dyDescent="0.25">
      <c r="B109" s="6" t="s">
        <v>96</v>
      </c>
      <c r="C109" s="6" t="s">
        <v>212</v>
      </c>
      <c r="D109" s="10">
        <v>1</v>
      </c>
      <c r="E109" s="30"/>
      <c r="G109" s="31"/>
    </row>
    <row r="110" spans="2:7" ht="15.75" x14ac:dyDescent="0.25">
      <c r="B110" s="6" t="s">
        <v>97</v>
      </c>
      <c r="C110" s="6" t="s">
        <v>213</v>
      </c>
      <c r="D110" s="10">
        <v>1</v>
      </c>
      <c r="E110" s="30"/>
      <c r="G110" s="31"/>
    </row>
    <row r="111" spans="2:7" ht="15.75" x14ac:dyDescent="0.25">
      <c r="B111" s="6" t="s">
        <v>98</v>
      </c>
      <c r="C111" s="6" t="s">
        <v>214</v>
      </c>
      <c r="D111" s="10">
        <v>1</v>
      </c>
      <c r="E111" s="30"/>
      <c r="G111" s="31"/>
    </row>
    <row r="112" spans="2:7" ht="15.75" x14ac:dyDescent="0.25">
      <c r="B112" s="6" t="s">
        <v>99</v>
      </c>
      <c r="C112" s="6" t="s">
        <v>215</v>
      </c>
      <c r="D112" s="10">
        <v>1</v>
      </c>
      <c r="E112" s="30"/>
      <c r="G112" s="31"/>
    </row>
    <row r="113" spans="2:7" ht="15.75" x14ac:dyDescent="0.25">
      <c r="B113" s="6" t="s">
        <v>100</v>
      </c>
      <c r="C113" s="6" t="s">
        <v>210</v>
      </c>
      <c r="D113" s="10">
        <v>1</v>
      </c>
      <c r="E113" s="30"/>
      <c r="G113" s="31"/>
    </row>
    <row r="114" spans="2:7" ht="15.75" x14ac:dyDescent="0.25">
      <c r="B114" s="6" t="s">
        <v>101</v>
      </c>
      <c r="C114" s="6" t="s">
        <v>211</v>
      </c>
      <c r="D114" s="10">
        <v>1</v>
      </c>
      <c r="E114" s="30"/>
      <c r="G114" s="31"/>
    </row>
    <row r="115" spans="2:7" ht="15.75" x14ac:dyDescent="0.25">
      <c r="B115" s="6" t="s">
        <v>204</v>
      </c>
      <c r="C115" s="6" t="s">
        <v>208</v>
      </c>
      <c r="D115" s="10">
        <v>1</v>
      </c>
      <c r="E115" s="30"/>
      <c r="G115" s="31"/>
    </row>
    <row r="116" spans="2:7" ht="15.75" x14ac:dyDescent="0.25">
      <c r="B116" s="6" t="s">
        <v>205</v>
      </c>
      <c r="C116" s="6" t="s">
        <v>208</v>
      </c>
      <c r="D116" s="10">
        <v>1</v>
      </c>
      <c r="E116" s="30"/>
      <c r="G116" s="31"/>
    </row>
    <row r="117" spans="2:7" ht="15.75" x14ac:dyDescent="0.25">
      <c r="B117" s="6" t="s">
        <v>206</v>
      </c>
      <c r="C117" s="6" t="s">
        <v>209</v>
      </c>
      <c r="D117" s="10">
        <v>1</v>
      </c>
      <c r="E117" s="30"/>
      <c r="G117" s="31"/>
    </row>
    <row r="118" spans="2:7" ht="15.75" x14ac:dyDescent="0.25">
      <c r="B118" s="6" t="s">
        <v>207</v>
      </c>
      <c r="C118" s="6" t="s">
        <v>209</v>
      </c>
      <c r="D118" s="10">
        <v>1</v>
      </c>
      <c r="E118" s="30"/>
      <c r="G118" s="31"/>
    </row>
    <row r="119" spans="2:7" ht="15.75" x14ac:dyDescent="0.25">
      <c r="B119" s="6" t="s">
        <v>216</v>
      </c>
      <c r="C119" s="6" t="s">
        <v>220</v>
      </c>
      <c r="D119" s="10">
        <v>1</v>
      </c>
      <c r="E119" s="30"/>
      <c r="G119" s="31"/>
    </row>
    <row r="120" spans="2:7" ht="15.75" x14ac:dyDescent="0.25">
      <c r="B120" s="6" t="s">
        <v>217</v>
      </c>
      <c r="C120" s="6" t="s">
        <v>221</v>
      </c>
      <c r="D120" s="10">
        <v>1</v>
      </c>
      <c r="E120" s="30"/>
      <c r="G120" s="31"/>
    </row>
    <row r="121" spans="2:7" ht="15.75" x14ac:dyDescent="0.25">
      <c r="B121" s="10" t="s">
        <v>218</v>
      </c>
      <c r="C121" s="10" t="s">
        <v>223</v>
      </c>
      <c r="D121" s="10">
        <v>1</v>
      </c>
      <c r="E121" s="30"/>
      <c r="G121" s="31"/>
    </row>
    <row r="122" spans="2:7" ht="15.75" x14ac:dyDescent="0.25">
      <c r="B122" s="10" t="s">
        <v>219</v>
      </c>
      <c r="C122" s="10" t="s">
        <v>222</v>
      </c>
      <c r="D122" s="10">
        <v>1</v>
      </c>
      <c r="E122" s="30"/>
      <c r="G122" s="31"/>
    </row>
    <row r="123" spans="2:7" ht="15" x14ac:dyDescent="0.2">
      <c r="B123" s="6" t="s">
        <v>224</v>
      </c>
      <c r="C123" s="6" t="s">
        <v>225</v>
      </c>
      <c r="D123" s="10">
        <v>2</v>
      </c>
      <c r="E123" s="21"/>
      <c r="G123" s="32"/>
    </row>
    <row r="124" spans="2:7" ht="15" x14ac:dyDescent="0.2">
      <c r="B124" s="18" t="s">
        <v>227</v>
      </c>
      <c r="C124" s="6" t="s">
        <v>228</v>
      </c>
      <c r="D124" s="10">
        <v>2</v>
      </c>
      <c r="E124" s="21"/>
      <c r="G124" s="32"/>
    </row>
    <row r="125" spans="2:7" ht="15" x14ac:dyDescent="0.2">
      <c r="B125" s="6" t="s">
        <v>229</v>
      </c>
      <c r="C125" s="6" t="s">
        <v>230</v>
      </c>
      <c r="D125" s="10">
        <v>1</v>
      </c>
      <c r="E125" s="21"/>
      <c r="G125" s="32"/>
    </row>
    <row r="126" spans="2:7" ht="15" x14ac:dyDescent="0.2">
      <c r="B126" s="18"/>
      <c r="C126" s="6" t="s">
        <v>231</v>
      </c>
      <c r="D126" s="10">
        <v>1</v>
      </c>
      <c r="E126" s="21"/>
      <c r="G126" s="32"/>
    </row>
    <row r="127" spans="2:7" ht="15" x14ac:dyDescent="0.2">
      <c r="B127" s="18"/>
      <c r="C127" s="7"/>
      <c r="D127" s="10"/>
      <c r="E127" s="21"/>
      <c r="G127" s="32"/>
    </row>
    <row r="128" spans="2:7" ht="15" x14ac:dyDescent="0.2">
      <c r="B128" s="18"/>
      <c r="C128" s="7"/>
      <c r="D128" s="10"/>
      <c r="E128" s="21"/>
      <c r="G128" s="32"/>
    </row>
    <row r="129" spans="1:7" ht="15" x14ac:dyDescent="0.2">
      <c r="B129" s="18"/>
      <c r="C129" s="7"/>
      <c r="D129" s="10"/>
      <c r="E129" s="21"/>
      <c r="G129" s="32"/>
    </row>
    <row r="130" spans="1:7" ht="15" x14ac:dyDescent="0.2">
      <c r="B130" s="18"/>
      <c r="C130" s="7"/>
      <c r="D130" s="10"/>
      <c r="E130" s="21"/>
      <c r="G130" s="32"/>
    </row>
    <row r="131" spans="1:7" ht="15" x14ac:dyDescent="0.2">
      <c r="B131" s="18"/>
      <c r="C131" s="7"/>
      <c r="D131" s="10"/>
      <c r="E131" s="21"/>
      <c r="G131" s="32"/>
    </row>
    <row r="132" spans="1:7" ht="15" x14ac:dyDescent="0.2">
      <c r="B132" s="18"/>
      <c r="C132" s="7"/>
      <c r="D132" s="10"/>
      <c r="E132" s="21"/>
      <c r="G132" s="32"/>
    </row>
    <row r="133" spans="1:7" ht="15" x14ac:dyDescent="0.2">
      <c r="B133" s="18"/>
      <c r="C133" s="7"/>
      <c r="D133" s="10"/>
      <c r="E133" s="21"/>
      <c r="G133" s="32"/>
    </row>
    <row r="134" spans="1:7" ht="15" x14ac:dyDescent="0.2"/>
    <row r="135" spans="1:7" ht="15" x14ac:dyDescent="0.2">
      <c r="B135" s="26"/>
      <c r="E135" s="26"/>
    </row>
    <row r="136" spans="1:7" ht="15.75" x14ac:dyDescent="0.25">
      <c r="A136" s="73"/>
      <c r="B136" s="74" t="s">
        <v>296</v>
      </c>
      <c r="C136" s="75" t="s">
        <v>297</v>
      </c>
      <c r="E136" s="81"/>
    </row>
    <row r="137" spans="1:7" ht="15.75" x14ac:dyDescent="0.25">
      <c r="A137" s="73"/>
      <c r="B137" s="74"/>
      <c r="C137" s="75" t="s">
        <v>298</v>
      </c>
      <c r="E137" s="26"/>
    </row>
    <row r="138" spans="1:7" ht="15.75" x14ac:dyDescent="0.25">
      <c r="A138" s="73"/>
      <c r="B138" s="74"/>
      <c r="C138" s="75" t="s">
        <v>299</v>
      </c>
      <c r="E138" s="26"/>
    </row>
    <row r="139" spans="1:7" ht="20.100000000000001" customHeight="1" x14ac:dyDescent="0.25">
      <c r="A139" s="73"/>
      <c r="B139" s="74"/>
      <c r="C139" s="75" t="s">
        <v>300</v>
      </c>
      <c r="E139" s="26"/>
    </row>
    <row r="140" spans="1:7" ht="20.100000000000001" customHeight="1" x14ac:dyDescent="0.25">
      <c r="A140" s="73"/>
      <c r="B140" s="74"/>
      <c r="C140" s="75"/>
      <c r="D140" s="23"/>
      <c r="E140" s="22"/>
    </row>
    <row r="141" spans="1:7" ht="20.100000000000001" customHeight="1" x14ac:dyDescent="0.25">
      <c r="A141" s="73"/>
      <c r="B141" s="74"/>
      <c r="C141" s="75"/>
      <c r="E141" s="26"/>
      <c r="F141" s="26"/>
    </row>
    <row r="142" spans="1:7" ht="20.100000000000001" customHeight="1" x14ac:dyDescent="0.25">
      <c r="A142" s="16"/>
      <c r="B142" s="21"/>
      <c r="C142" s="76"/>
      <c r="D142" s="23"/>
      <c r="E142" s="26"/>
      <c r="F142" s="26"/>
    </row>
    <row r="143" spans="1:7" ht="20.100000000000001" customHeight="1" thickBot="1" x14ac:dyDescent="0.25">
      <c r="A143" s="3" t="s">
        <v>159</v>
      </c>
      <c r="C143" s="77"/>
      <c r="E143" s="26"/>
      <c r="F143" s="26"/>
    </row>
    <row r="144" spans="1:7" ht="20.100000000000001" customHeight="1" x14ac:dyDescent="0.2">
      <c r="E144" s="26"/>
      <c r="F144" s="26"/>
    </row>
    <row r="145" spans="1:6" ht="20.100000000000001" customHeight="1" x14ac:dyDescent="0.2">
      <c r="E145" s="26"/>
      <c r="F145" s="26"/>
    </row>
    <row r="146" spans="1:6" ht="20.100000000000001" customHeight="1" thickBot="1" x14ac:dyDescent="0.25">
      <c r="A146" s="3" t="s">
        <v>160</v>
      </c>
      <c r="C146" s="77"/>
    </row>
    <row r="149" spans="1:6" ht="20.100000000000001" customHeight="1" thickBot="1" x14ac:dyDescent="0.25">
      <c r="A149" s="3" t="s">
        <v>301</v>
      </c>
      <c r="C149" s="77"/>
    </row>
    <row r="151" spans="1:6" ht="20.100000000000001" customHeight="1" x14ac:dyDescent="0.2">
      <c r="A151" s="78"/>
      <c r="B151" s="78"/>
      <c r="C151" s="79"/>
    </row>
    <row r="152" spans="1:6" ht="20.100000000000001" customHeight="1" thickBot="1" x14ac:dyDescent="0.25">
      <c r="A152" s="3" t="s">
        <v>302</v>
      </c>
      <c r="C152" s="77"/>
    </row>
    <row r="153" spans="1:6" ht="20.100000000000001" customHeight="1" x14ac:dyDescent="0.2">
      <c r="A153" s="16"/>
      <c r="B153" s="21"/>
      <c r="C153" s="76"/>
    </row>
    <row r="154" spans="1:6" ht="20.100000000000001" customHeight="1" x14ac:dyDescent="0.2">
      <c r="A154" s="16"/>
      <c r="B154" s="21"/>
      <c r="C154" s="76"/>
    </row>
    <row r="155" spans="1:6" ht="20.100000000000001" customHeight="1" thickBot="1" x14ac:dyDescent="0.25">
      <c r="A155" s="16" t="s">
        <v>303</v>
      </c>
      <c r="B155" s="21"/>
      <c r="C155" s="80"/>
    </row>
    <row r="156" spans="1:6" ht="20.100000000000001" customHeight="1" x14ac:dyDescent="0.2">
      <c r="B156" s="26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INQUIORT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2022-06-20T23:01:05Z</dcterms:created>
  <dcterms:modified xsi:type="dcterms:W3CDTF">2023-01-29T23:37:13Z</dcterms:modified>
</cp:coreProperties>
</file>