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EC368D8-CD07-476D-B25B-46551289721B}" xr6:coauthVersionLast="47" xr6:coauthVersionMax="47" xr10:uidLastSave="{00000000-0000-0000-0000-000000000000}"/>
  <bookViews>
    <workbookView xWindow="-120" yWindow="-120" windowWidth="29040" windowHeight="15840" xr2:uid="{65595566-47E8-4A43-A7F2-507889B03EA5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3" l="1"/>
  <c r="D30" i="3"/>
  <c r="D106" i="3"/>
  <c r="D91" i="3"/>
  <c r="D78" i="3"/>
  <c r="D63" i="3"/>
  <c r="B173" i="3"/>
  <c r="B164" i="3"/>
  <c r="B143" i="3"/>
  <c r="B129" i="3"/>
  <c r="A117" i="3" a="1"/>
  <c r="A117" i="3" s="1"/>
  <c r="C6" i="3" l="1"/>
  <c r="G112" i="3" l="1"/>
  <c r="G111" i="3"/>
  <c r="G110" i="3"/>
  <c r="G109" i="3"/>
  <c r="G108" i="3"/>
  <c r="G107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0" i="3"/>
  <c r="G89" i="3"/>
  <c r="G88" i="3"/>
  <c r="G87" i="3"/>
  <c r="G86" i="3"/>
  <c r="G85" i="3"/>
  <c r="G84" i="3"/>
  <c r="G83" i="3"/>
  <c r="G82" i="3"/>
  <c r="G81" i="3"/>
  <c r="G80" i="3"/>
  <c r="G79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2" i="3"/>
  <c r="G61" i="3"/>
  <c r="G60" i="3"/>
  <c r="G59" i="3"/>
  <c r="G58" i="3"/>
  <c r="G57" i="3"/>
  <c r="G56" i="3"/>
  <c r="G55" i="3"/>
  <c r="G54" i="3"/>
  <c r="G53" i="3"/>
  <c r="G52" i="3"/>
  <c r="G51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G26" i="3"/>
  <c r="G25" i="3"/>
  <c r="G24" i="3"/>
  <c r="G23" i="3"/>
  <c r="G22" i="3"/>
  <c r="G113" i="3" l="1"/>
  <c r="G114" i="3" s="1"/>
  <c r="G115" i="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<sst xmlns="http://schemas.openxmlformats.org/spreadsheetml/2006/main" count="335" uniqueCount="326">
  <si>
    <t>INSUMOS QUIRURGICOS ORTOMACX INQUIORT S.A.</t>
  </si>
  <si>
    <t>RUC: 0993007803001</t>
  </si>
  <si>
    <t>CANT.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</si>
  <si>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</si>
  <si>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</si>
  <si>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</si>
  <si>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</si>
  <si>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</si>
  <si>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</si>
  <si>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</si>
  <si>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</si>
  <si>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</si>
  <si>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</si>
  <si>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</si>
  <si>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</si>
  <si>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</si>
  <si>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</si>
  <si>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</si>
  <si>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</si>
  <si>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</si>
  <si>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</si>
  <si>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</si>
  <si>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</si>
  <si>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</si>
  <si>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</si>
  <si>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</si>
  <si>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</si>
  <si>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</si>
  <si>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</si>
  <si>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</si>
  <si>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</si>
  <si>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</si>
  <si>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</si>
  <si>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</si>
  <si>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</si>
  <si>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</si>
  <si>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</si>
  <si>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</si>
  <si>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</si>
  <si>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</si>
  <si>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</si>
  <si>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</si>
  <si>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</si>
  <si>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</si>
  <si>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</si>
  <si>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</si>
  <si>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</si>
  <si>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</si>
  <si>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</si>
  <si>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</si>
  <si>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</si>
  <si>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</si>
  <si>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</si>
  <si>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</si>
  <si>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</si>
  <si>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</si>
  <si>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</si>
  <si>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</si>
  <si>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</si>
  <si>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</si>
  <si>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</si>
  <si>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</si>
  <si>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</si>
  <si>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</si>
  <si>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</si>
  <si>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</si>
  <si>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</si>
  <si>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</si>
  <si>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</si>
  <si>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</si>
  <si>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</si>
  <si>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</si>
  <si>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</si>
  <si>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</si>
  <si>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</si>
  <si>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</si>
  <si>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</si>
  <si>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</si>
  <si>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</si>
  <si>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</si>
  <si>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</si>
  <si>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</si>
  <si>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</si>
  <si>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</si>
  <si>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</si>
  <si>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</si>
  <si>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</si>
  <si>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</si>
  <si>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</si>
  <si>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</si>
  <si>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</si>
  <si>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</si>
  <si>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</si>
  <si>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</si>
  <si>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</si>
  <si>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</si>
  <si>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</si>
  <si>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</si>
  <si>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</si>
  <si>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</si>
  <si>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</si>
  <si>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</si>
  <si>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</si>
  <si>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</si>
  <si>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</si>
  <si>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</si>
  <si>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</si>
  <si>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</si>
  <si>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</si>
  <si>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</si>
  <si>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</si>
  <si>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</si>
  <si>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</si>
  <si>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 xml:space="preserve">BROCA DE 2.1MM AZUL </t>
  </si>
  <si>
    <t xml:space="preserve">BROCA DE 1.6MM AZUL </t>
  </si>
  <si>
    <t>CURETA</t>
  </si>
  <si>
    <t xml:space="preserve">MATERIAL ACCESORIO CAJA MINI </t>
  </si>
  <si>
    <t xml:space="preserve">PINZA DE SUJECCION TIPO ALLYX </t>
  </si>
  <si>
    <t xml:space="preserve">GANCHOS </t>
  </si>
  <si>
    <t xml:space="preserve">DISECTOR </t>
  </si>
  <si>
    <t>GUIA DE BLOQUEO</t>
  </si>
  <si>
    <t xml:space="preserve">GUIA DE ANGULO VARIABLE </t>
  </si>
  <si>
    <t xml:space="preserve">ANCLAJES  RAPIDO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</si>
  <si>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</si>
  <si>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</si>
  <si>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</si>
  <si>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</si>
  <si>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</si>
  <si>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</si>
  <si>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</si>
  <si>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</si>
  <si>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210127383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</si>
  <si>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</si>
  <si>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</si>
  <si>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</si>
  <si>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</si>
  <si>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</si>
  <si>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</si>
  <si>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</si>
  <si>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</si>
  <si>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</si>
  <si>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</si>
  <si>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</si>
  <si>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</si>
  <si>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</si>
  <si>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</si>
  <si>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DESCARGO</t>
  </si>
  <si>
    <t>VENTA -CIRUGÍA</t>
  </si>
  <si>
    <t>No. IDENTIFICACION</t>
  </si>
  <si>
    <t>Lote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</si>
  <si>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</si>
  <si>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</si>
  <si>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</si>
  <si>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</si>
  <si>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</si>
  <si>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</si>
  <si>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</si>
  <si>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</si>
  <si>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J201022-L117</t>
  </si>
  <si>
    <t>J210202-L030</t>
  </si>
  <si>
    <t>J201015-L068</t>
  </si>
  <si>
    <t>J200317-L078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</si>
  <si>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</si>
  <si>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</si>
  <si>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</si>
  <si>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</si>
  <si>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</si>
  <si>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</si>
  <si>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</si>
  <si>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</si>
  <si>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</si>
  <si>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</si>
  <si>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</si>
  <si>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</si>
  <si>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</si>
  <si>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</si>
  <si>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</si>
  <si>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</si>
  <si>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R200422-L017</t>
  </si>
  <si>
    <t>R200319-L004</t>
  </si>
  <si>
    <t>R200422-L019</t>
  </si>
  <si>
    <t>R191204-L043</t>
  </si>
  <si>
    <t>J190110-L003</t>
  </si>
  <si>
    <t>J200514-L008</t>
  </si>
  <si>
    <t>J200821-L044</t>
  </si>
  <si>
    <t>J200514-L010</t>
  </si>
  <si>
    <t>J200603-L119</t>
  </si>
  <si>
    <t>J200514-L012</t>
  </si>
  <si>
    <t>R200326-L007</t>
  </si>
  <si>
    <t>J190219-L076</t>
  </si>
  <si>
    <t>J190219-L075</t>
  </si>
  <si>
    <t>J190925-L046</t>
  </si>
  <si>
    <t>J190219-L070</t>
  </si>
  <si>
    <t>J190314-L124</t>
  </si>
  <si>
    <t>J190219-L069</t>
  </si>
  <si>
    <t>J190219-L072</t>
  </si>
  <si>
    <t>J190314-L131</t>
  </si>
  <si>
    <t>R191204-L022</t>
  </si>
  <si>
    <t>J200728-L081</t>
  </si>
  <si>
    <t>R200728-L029</t>
  </si>
  <si>
    <t>J200728-L082</t>
  </si>
  <si>
    <t>J200317-L073</t>
  </si>
  <si>
    <t>J200514-L014</t>
  </si>
  <si>
    <t>J200317-L056</t>
  </si>
  <si>
    <t>J200317-L057</t>
  </si>
  <si>
    <t>J200514-L001</t>
  </si>
  <si>
    <t>R200305-L020</t>
  </si>
  <si>
    <t>J201019-L019</t>
  </si>
  <si>
    <t>R200513-L073</t>
  </si>
  <si>
    <t>J200821-L033</t>
  </si>
  <si>
    <t>J200728-L071</t>
  </si>
  <si>
    <t>R200305-L030</t>
  </si>
  <si>
    <t>J200317-L060</t>
  </si>
  <si>
    <t>R200305-L035</t>
  </si>
  <si>
    <t>J200728-L074</t>
  </si>
  <si>
    <t>J201020-L016</t>
  </si>
  <si>
    <t>J201019-L028</t>
  </si>
  <si>
    <t>J201125-L013</t>
  </si>
  <si>
    <t>J201015-L062</t>
  </si>
  <si>
    <t>J201224-L067</t>
  </si>
  <si>
    <t>R201130-L029</t>
  </si>
  <si>
    <t>J201020-L018</t>
  </si>
  <si>
    <t>J200317-L066</t>
  </si>
  <si>
    <t>J201020-L020</t>
  </si>
  <si>
    <t>J200514-L005</t>
  </si>
  <si>
    <t>J200317-L068</t>
  </si>
  <si>
    <t>J190925-L031</t>
  </si>
  <si>
    <t>R200403-L002</t>
  </si>
  <si>
    <t>J200514-L006</t>
  </si>
  <si>
    <t>185.766</t>
  </si>
  <si>
    <t>Subtotal</t>
  </si>
  <si>
    <t>12% IVA</t>
  </si>
  <si>
    <t>Total</t>
  </si>
  <si>
    <t>RECIBIDO POR</t>
  </si>
  <si>
    <t>ENTREGADO POR</t>
  </si>
  <si>
    <t>INSTRUMENTADOR</t>
  </si>
  <si>
    <t>VERIFICADO POR</t>
  </si>
  <si>
    <t>OBSERVACIONES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</si>
  <si>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</si>
  <si>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</si>
  <si>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</si>
  <si>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</si>
  <si>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</si>
  <si>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</si>
  <si>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</si>
  <si>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</si>
  <si>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</si>
  <si>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</si>
  <si>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</si>
  <si>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</si>
  <si>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</si>
  <si>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</si>
  <si>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</si>
  <si>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</si>
  <si>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</si>
  <si>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</si>
  <si>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</si>
  <si>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</si>
  <si>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</si>
  <si>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</si>
  <si>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</si>
  <si>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</si>
  <si>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</si>
  <si>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</si>
  <si>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</si>
  <si>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</si>
  <si>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</si>
  <si>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</si>
  <si>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1.5*6mm</t>
  </si>
  <si>
    <t>Locking Screw 1.5*7mm</t>
  </si>
  <si>
    <t>Locking Screw 1.5*8mm</t>
  </si>
  <si>
    <t>Locking Screw 1.5*9mm</t>
  </si>
  <si>
    <t>Locking Screw 1.5*10mm</t>
  </si>
  <si>
    <t>Locking Screw 1.5*11mm</t>
  </si>
  <si>
    <t>Locking Screw 1.5*12mm</t>
  </si>
  <si>
    <t>Locking Screw 1.5*13mm</t>
  </si>
  <si>
    <t>Locking Screw 1.5*14mm</t>
  </si>
  <si>
    <t>Locking Screw 1.5*16mm</t>
  </si>
  <si>
    <t>Locking Screw 1.5*18mm</t>
  </si>
  <si>
    <t>Locking Screw 1.5*20mm</t>
  </si>
  <si>
    <t>H1 Screw Dia 1.5*6mm</t>
  </si>
  <si>
    <t>H1 Screw Dia 1.5*7mm</t>
  </si>
  <si>
    <t>H1 Screw Dia 1.5*8mm</t>
  </si>
  <si>
    <t>H1 Screw Dia 1.5*9mm</t>
  </si>
  <si>
    <t>H1 Screw Dia 1.5*10mm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</si>
  <si>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</si>
  <si>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</si>
  <si>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</si>
  <si>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</si>
  <si>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</si>
  <si>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</si>
  <si>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H1 Screw Dia 1.5*20mm</t>
  </si>
  <si>
    <t>H1 Screw Dia 1.8*6mm</t>
  </si>
  <si>
    <t>H1 Screw Dia 1.8*10mm</t>
  </si>
  <si>
    <t>CLAVIJA KIRSCHNER 1.0*250mm ACERO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</si>
  <si>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</si>
  <si>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</si>
  <si>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</si>
  <si>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</si>
  <si>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</si>
  <si>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</si>
  <si>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CLAVIJA KIRSCHNER 1.8*250mm ACERO</t>
  </si>
  <si>
    <t>CLAVIJA KIRSCHNER 2.0*250mm ACERO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</si>
  <si>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</si>
  <si>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</si>
  <si>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</si>
  <si>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</si>
  <si>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</si>
  <si>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</si>
  <si>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</si>
  <si>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</si>
  <si>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</si>
  <si>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</si>
  <si>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</si>
  <si>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</si>
  <si>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</si>
  <si>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</si>
  <si>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</si>
  <si>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</si>
  <si>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MOTOR ACULAN </t>
  </si>
  <si>
    <t xml:space="preserve">MALETA DE TRANSPORTE </t>
  </si>
  <si>
    <t>ADAPTADORES ANCLAJE RAPIDO</t>
  </si>
  <si>
    <t>LLAVE JACOBS</t>
  </si>
  <si>
    <t>PROTECTOR CLAVOS KIRSCHNER</t>
  </si>
  <si>
    <t>INTERCAMBIADOR DE BATERIA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</si>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</sst>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44" fontId="7" fillId="0" borderId="1" xfId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14" fillId="2" borderId="0" xfId="0" applyFont="1" applyFill="1"/>
    <xf numFmtId="165" fontId="3" fillId="0" borderId="0" xfId="0" applyNumberFormat="1" applyFont="1"/>
    <xf numFmtId="165" fontId="5" fillId="0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7" borderId="4" xfId="0" applyFont="1" applyFill="1" applyBorder="1"/>
    <xf numFmtId="0" fontId="13" fillId="2" borderId="0" xfId="0" applyFont="1" applyFill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7" fillId="0" borderId="0" xfId="3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left" vertical="center"/>
    </xf>
    <xf numFmtId="0" fontId="14" fillId="2" borderId="0" xfId="0" applyFont="1" applyFill="1" applyAlignment="1">
      <alignment horizontal="center" vertical="top"/>
    </xf>
    <xf numFmtId="0" fontId="3" fillId="2" borderId="0" xfId="0" applyFont="1" applyFill="1"/>
    <xf numFmtId="0" fontId="14" fillId="2" borderId="0" xfId="0" applyFont="1" applyFill="1" applyAlignment="1">
      <alignment horizontal="center"/>
    </xf>
    <xf numFmtId="0" fontId="3" fillId="0" borderId="5" xfId="0" applyFont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0" fillId="0" borderId="0" xfId="4" applyFont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18" fillId="0" borderId="1" xfId="4" applyFont="1" applyBorder="1" applyAlignment="1">
      <alignment wrapText="1"/>
    </xf>
    <xf numFmtId="0" fontId="17" fillId="0" borderId="5" xfId="0" applyFont="1" applyBorder="1"/>
    <xf numFmtId="0" fontId="7" fillId="0" borderId="1" xfId="0" applyFont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10" fillId="0" borderId="0" xfId="4" applyFont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6">
    <cellStyle name="Moneda" xfId="1" builtinId="4"/>
    <cellStyle name="Moneda [0]" xfId="2" builtinId="7"/>
    <cellStyle name="Moneda 3 2" xfId="5" xr:uid="{84742B21-C67D-4174-8C4C-088BABD40928}"/>
    <cellStyle name="Normal" xfId="0" builtinId="0"/>
    <cellStyle name="Normal 2" xfId="4" xr:uid="{F694E650-4A0D-49B4-A3E4-7F5C6A79AA9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496957</xdr:colOff>
      <xdr:row>0</xdr:row>
      <xdr:rowOff>217420</xdr:rowOff>
    </xdr:from>
    <xdr:to>
      <xdr:col>1</xdr:col>
      <xdr:colOff>1068400</xdr:colOff>
      <xdr:row>3</xdr:row>
      <xdr:rowOff>227773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9A2CF4-7E01-453B-AF08-77793B8AD7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6957" y="217420"/>
          <a:ext cx="2020900" cy="755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E048-FCEB-4EB0-AC5C-9A798F895068}">
  <dimension ref="A1:P193"/>
  <sheetViews>
    <sheetView showGridLines="0" tabSelected="1" topLeftCell="A16" zoomScale="92" zoomScaleNormal="92" workbookViewId="0">
      <selection activeCell="D36" sqref="D36"/>
    </sheetView>
  </sheetViews>
  <sheetFormatPr baseColWidth="10" defaultColWidth="11.42578125" defaultRowHeight="20.100000000000001" customHeight="1" x14ac:dyDescent="0.2"/>
  <cols>
    <col min="1" max="1" width="21.7109375" style="2" customWidth="1"/>
    <col min="2" max="2" width="18.140625" style="2" customWidth="1"/>
    <col min="3" max="3" width="54.85546875" style="2" customWidth="1"/>
    <col min="4" max="4" width="22.7109375" style="2" bestFit="1" customWidth="1"/>
    <col min="5" max="5" width="17.85546875" style="2" bestFit="1" customWidth="1"/>
    <col min="6" max="6" width="20.7109375" style="2" bestFit="1" customWidth="1"/>
    <col min="7" max="7" width="17.5703125" style="2" bestFit="1" customWidth="1"/>
    <col min="8" max="16384" width="11.42578125" style="2"/>
  </cols>
  <sheetData>
    <row r="1" spans="1:16" s="14" customFormat="1" ht="20.100000000000001" customHeight="1" x14ac:dyDescent="0.2">
      <c r="A1" s="12"/>
      <c r="B1" s="12"/>
      <c r="C1" s="13"/>
      <c r="D1" s="13"/>
      <c r="E1" s="13"/>
      <c r="F1" s="13"/>
    </row>
    <row r="2" spans="1:16" s="14" customFormat="1" ht="20.100000000000001" customHeight="1" x14ac:dyDescent="0.25">
      <c r="A2" s="80" t="s">
        <v>0</v>
      </c>
      <c r="B2" s="80"/>
      <c r="C2" s="80"/>
      <c r="D2" s="80"/>
      <c r="E2" s="80"/>
      <c r="F2" s="80"/>
      <c r="G2" s="80"/>
      <c r="H2" s="61"/>
    </row>
    <row r="3" spans="1:16" s="14" customFormat="1" ht="20.100000000000001" customHeight="1" x14ac:dyDescent="0.25">
      <c r="A3" s="80" t="s">
        <v>1</v>
      </c>
      <c r="B3" s="80"/>
      <c r="C3" s="80"/>
      <c r="D3" s="80"/>
      <c r="E3" s="80"/>
      <c r="F3" s="80"/>
      <c r="G3" s="80"/>
      <c r="H3" s="61"/>
    </row>
    <row r="4" spans="1:16" s="14" customFormat="1" ht="20.100000000000001" customHeight="1" x14ac:dyDescent="0.25">
      <c r="A4" s="81" t="s">
        <v>132</v>
      </c>
      <c r="B4" s="81"/>
      <c r="C4" s="81"/>
      <c r="D4" s="81"/>
      <c r="E4" s="81"/>
      <c r="F4" s="81"/>
      <c r="G4" s="81"/>
      <c r="H4" s="61"/>
      <c r="O4" s="82"/>
      <c r="P4" s="82"/>
    </row>
    <row r="5" spans="1:16" s="14" customFormat="1" ht="20.100000000000001" customHeight="1" x14ac:dyDescent="0.2">
      <c r="O5" s="82"/>
      <c r="P5" s="82"/>
    </row>
    <row r="6" spans="1:16" s="14" customFormat="1" ht="20.100000000000001" customHeight="1" x14ac:dyDescent="0.2">
      <c r="A6" s="29" t="s">
        <v>133</v>
      </c>
      <c r="B6" s="29"/>
      <c r="C6" s="48">
        <f ca="1">NOW()</f>
        <v>44951.555141203702</v>
      </c>
      <c r="D6" s="29" t="s">
        <v>134</v>
      </c>
      <c r="E6" s="30"/>
      <c r="O6" s="28"/>
      <c r="P6" s="28"/>
    </row>
    <row r="7" spans="1:16" s="14" customFormat="1" ht="20.100000000000001" customHeight="1" x14ac:dyDescent="0.25">
      <c r="A7" s="15"/>
      <c r="B7" s="15"/>
      <c r="C7" s="15"/>
      <c r="D7" s="15"/>
      <c r="E7" s="15"/>
      <c r="F7" s="15"/>
      <c r="G7" s="2"/>
      <c r="O7" s="28"/>
      <c r="P7" s="28"/>
    </row>
    <row r="8" spans="1:16" s="14" customFormat="1" ht="20.100000000000001" customHeight="1" x14ac:dyDescent="0.2">
      <c r="A8" s="29" t="s">
        <v>135</v>
      </c>
      <c r="B8" s="29"/>
      <c r="C8" s="31"/>
      <c r="D8" s="32" t="s">
        <v>136</v>
      </c>
      <c r="E8" s="33"/>
      <c r="F8" s="34"/>
      <c r="G8" s="34"/>
      <c r="O8" s="28"/>
      <c r="P8" s="28"/>
    </row>
    <row r="9" spans="1:16" s="14" customFormat="1" ht="20.100000000000001" customHeight="1" x14ac:dyDescent="0.25">
      <c r="A9" s="15"/>
      <c r="B9" s="15"/>
      <c r="C9" s="15"/>
      <c r="D9" s="15"/>
      <c r="E9" s="15"/>
      <c r="F9" s="15"/>
      <c r="G9" s="2"/>
      <c r="O9" s="28"/>
      <c r="P9" s="28"/>
    </row>
    <row r="10" spans="1:16" s="14" customFormat="1" ht="29.45" customHeight="1" x14ac:dyDescent="0.2">
      <c r="A10" s="29" t="s">
        <v>137</v>
      </c>
      <c r="B10" s="29"/>
      <c r="C10" s="35"/>
      <c r="D10" s="32" t="s">
        <v>138</v>
      </c>
      <c r="E10" s="31" t="s">
        <v>147</v>
      </c>
      <c r="F10" s="16"/>
      <c r="G10" s="16"/>
      <c r="O10" s="28"/>
      <c r="P10" s="28"/>
    </row>
    <row r="11" spans="1:16" s="14" customFormat="1" ht="20.100000000000001" customHeight="1" x14ac:dyDescent="0.25">
      <c r="A11" s="15"/>
      <c r="B11" s="15"/>
      <c r="C11" s="15"/>
      <c r="D11" s="15"/>
      <c r="E11" s="15"/>
      <c r="F11" s="15"/>
      <c r="G11" s="2"/>
      <c r="O11" s="36"/>
      <c r="P11" s="36"/>
    </row>
    <row r="12" spans="1:16" s="14" customFormat="1" ht="20.100000000000001" customHeight="1" x14ac:dyDescent="0.2">
      <c r="A12" s="29" t="s">
        <v>139</v>
      </c>
      <c r="B12" s="29"/>
      <c r="C12" s="48"/>
      <c r="D12" s="32" t="s">
        <v>140</v>
      </c>
      <c r="E12" s="37"/>
      <c r="F12" s="38"/>
      <c r="G12" s="38"/>
      <c r="O12" s="36"/>
      <c r="P12" s="36"/>
    </row>
    <row r="13" spans="1:16" s="14" customFormat="1" ht="20.100000000000001" customHeight="1" x14ac:dyDescent="0.25">
      <c r="A13" s="15"/>
      <c r="B13" s="15"/>
      <c r="C13" s="15"/>
      <c r="D13" s="15"/>
      <c r="E13" s="15"/>
      <c r="F13" s="15"/>
      <c r="G13" s="4"/>
      <c r="H13" s="4"/>
      <c r="O13" s="39"/>
      <c r="P13" s="39"/>
    </row>
    <row r="14" spans="1:16" s="14" customFormat="1" ht="20.100000000000001" customHeight="1" x14ac:dyDescent="0.2">
      <c r="A14" s="29" t="s">
        <v>141</v>
      </c>
      <c r="B14" s="29"/>
      <c r="C14" s="31"/>
      <c r="D14" s="16"/>
      <c r="E14" s="26"/>
      <c r="F14" s="26"/>
      <c r="G14" s="16"/>
      <c r="H14" s="16"/>
      <c r="O14" s="39"/>
      <c r="P14" s="39"/>
    </row>
    <row r="15" spans="1:16" s="14" customFormat="1" ht="20.100000000000001" customHeight="1" x14ac:dyDescent="0.25">
      <c r="A15" s="15"/>
      <c r="B15" s="15"/>
      <c r="C15" s="15"/>
      <c r="D15" s="15"/>
      <c r="E15" s="15"/>
      <c r="F15" s="15"/>
      <c r="G15" s="4"/>
      <c r="H15" s="4"/>
      <c r="O15" s="39"/>
      <c r="P15" s="39"/>
    </row>
    <row r="16" spans="1:16" s="14" customFormat="1" ht="20.100000000000001" customHeight="1" x14ac:dyDescent="0.2">
      <c r="A16" s="29" t="s">
        <v>142</v>
      </c>
      <c r="B16" s="29"/>
      <c r="C16" s="31"/>
      <c r="D16" s="32" t="s">
        <v>148</v>
      </c>
      <c r="E16" s="37"/>
      <c r="F16" s="26"/>
      <c r="G16" s="16"/>
      <c r="H16" s="16"/>
      <c r="O16" s="39"/>
      <c r="P16" s="39"/>
    </row>
    <row r="17" spans="1:16" s="14" customFormat="1" ht="20.100000000000001" customHeight="1" x14ac:dyDescent="0.25">
      <c r="A17" s="15"/>
      <c r="B17" s="15"/>
      <c r="C17" s="15"/>
      <c r="D17" s="15"/>
      <c r="E17" s="15"/>
      <c r="F17" s="15"/>
      <c r="G17" s="4"/>
      <c r="H17" s="4"/>
      <c r="O17" s="40"/>
      <c r="P17" s="40"/>
    </row>
    <row r="18" spans="1:16" s="14" customFormat="1" ht="20.100000000000001" customHeight="1" x14ac:dyDescent="0.2">
      <c r="A18" s="29" t="s">
        <v>143</v>
      </c>
      <c r="B18" s="29"/>
      <c r="C18" s="41"/>
      <c r="D18" s="27"/>
      <c r="E18" s="42"/>
      <c r="F18" s="42"/>
      <c r="G18" s="24"/>
      <c r="H18" s="17"/>
      <c r="O18" s="40"/>
      <c r="P18" s="40"/>
    </row>
    <row r="19" spans="1:16" s="14" customFormat="1" ht="20.100000000000001" customHeight="1" x14ac:dyDescent="0.2">
      <c r="A19" s="9"/>
      <c r="B19" s="9"/>
      <c r="C19" s="2"/>
      <c r="D19" s="2"/>
      <c r="E19" s="2"/>
      <c r="F19" s="2"/>
      <c r="G19" s="2"/>
      <c r="H19" s="2"/>
      <c r="O19" s="40"/>
      <c r="P19" s="40"/>
    </row>
    <row r="20" spans="1:16" s="14" customFormat="1" ht="20.100000000000001" customHeight="1" x14ac:dyDescent="0.2">
      <c r="A20" s="43"/>
      <c r="B20" s="43"/>
      <c r="C20" s="43"/>
      <c r="D20" s="43"/>
      <c r="E20" s="43"/>
      <c r="F20" s="43"/>
      <c r="G20" s="43"/>
      <c r="H20" s="44"/>
      <c r="O20" s="40"/>
      <c r="P20" s="40"/>
    </row>
    <row r="21" spans="1:16" s="14" customFormat="1" ht="30" customHeight="1" x14ac:dyDescent="0.2">
      <c r="A21" s="18" t="s">
        <v>144</v>
      </c>
      <c r="B21" s="18" t="s">
        <v>149</v>
      </c>
      <c r="C21" s="18" t="s">
        <v>145</v>
      </c>
      <c r="D21" s="18" t="s">
        <v>2</v>
      </c>
      <c r="E21" s="18" t="s">
        <v>146</v>
      </c>
      <c r="F21" s="19" t="s">
        <v>3</v>
      </c>
      <c r="G21" s="19" t="s">
        <v>4</v>
      </c>
      <c r="O21" s="40"/>
      <c r="P21" s="40"/>
    </row>
    <row r="22" spans="1:16" ht="20.100000000000001" customHeight="1" x14ac:dyDescent="0.2">
      <c r="A22" s="5" t="s">
        <v>5</v>
      </c>
      <c r="B22" s="5" t="s">
        <v>150</v>
      </c>
      <c r="C22" s="5" t="s">
        <v>6</v>
      </c>
      <c r="D22" s="6">
        <v>3</v>
      </c>
      <c r="E22" s="20"/>
      <c r="F22" s="7">
        <v>200</v>
      </c>
      <c r="G22" s="7">
        <f t="shared" ref="G22:G55" si="0">D22*F22</f>
        <v>600</v>
      </c>
    </row>
    <row r="23" spans="1:16" ht="20.100000000000001" customHeight="1" x14ac:dyDescent="0.2">
      <c r="A23" s="5" t="s">
        <v>7</v>
      </c>
      <c r="B23" s="5" t="s">
        <v>151</v>
      </c>
      <c r="C23" s="5" t="s">
        <v>8</v>
      </c>
      <c r="D23" s="6">
        <v>2</v>
      </c>
      <c r="E23" s="20"/>
      <c r="F23" s="7">
        <v>200</v>
      </c>
      <c r="G23" s="7">
        <f t="shared" si="0"/>
        <v>400</v>
      </c>
    </row>
    <row r="24" spans="1:16" ht="20.100000000000001" customHeight="1" x14ac:dyDescent="0.2">
      <c r="A24" s="5" t="s">
        <v>9</v>
      </c>
      <c r="B24" s="5" t="s">
        <v>152</v>
      </c>
      <c r="C24" s="5" t="s">
        <v>10</v>
      </c>
      <c r="D24" s="6">
        <v>2</v>
      </c>
      <c r="E24" s="20"/>
      <c r="F24" s="7">
        <v>200</v>
      </c>
      <c r="G24" s="7">
        <f t="shared" si="0"/>
        <v>400</v>
      </c>
    </row>
    <row r="25" spans="1:16" ht="20.100000000000001" customHeight="1" x14ac:dyDescent="0.2">
      <c r="A25" s="5" t="s">
        <v>11</v>
      </c>
      <c r="B25" s="5" t="s">
        <v>153</v>
      </c>
      <c r="C25" s="5" t="s">
        <v>12</v>
      </c>
      <c r="D25" s="6">
        <v>3</v>
      </c>
      <c r="E25" s="20"/>
      <c r="F25" s="7">
        <v>200</v>
      </c>
      <c r="G25" s="7">
        <f t="shared" si="0"/>
        <v>600</v>
      </c>
    </row>
    <row r="26" spans="1:16" ht="20.100000000000001" customHeight="1" x14ac:dyDescent="0.2">
      <c r="A26" s="5" t="s">
        <v>13</v>
      </c>
      <c r="B26" s="5" t="s">
        <v>154</v>
      </c>
      <c r="C26" s="5" t="s">
        <v>14</v>
      </c>
      <c r="D26" s="6">
        <v>0</v>
      </c>
      <c r="E26" s="20"/>
      <c r="F26" s="7">
        <v>200</v>
      </c>
      <c r="G26" s="7">
        <f t="shared" si="0"/>
        <v>0</v>
      </c>
    </row>
    <row r="27" spans="1:16" ht="20.100000000000001" customHeight="1" x14ac:dyDescent="0.2">
      <c r="A27" s="5" t="s">
        <v>15</v>
      </c>
      <c r="B27" s="5" t="s">
        <v>155</v>
      </c>
      <c r="C27" s="5" t="s">
        <v>16</v>
      </c>
      <c r="D27" s="6">
        <v>2</v>
      </c>
      <c r="E27" s="20"/>
      <c r="F27" s="7">
        <v>200</v>
      </c>
      <c r="G27" s="7">
        <f t="shared" si="0"/>
        <v>400</v>
      </c>
    </row>
    <row r="28" spans="1:16" ht="20.100000000000001" customHeight="1" x14ac:dyDescent="0.2">
      <c r="A28" s="5" t="s">
        <v>17</v>
      </c>
      <c r="B28" s="5" t="s">
        <v>156</v>
      </c>
      <c r="C28" s="5" t="s">
        <v>18</v>
      </c>
      <c r="D28" s="6">
        <v>2</v>
      </c>
      <c r="E28" s="20"/>
      <c r="F28" s="7">
        <v>200</v>
      </c>
      <c r="G28" s="7">
        <f t="shared" si="0"/>
        <v>400</v>
      </c>
    </row>
    <row r="29" spans="1:16" ht="20.100000000000001" customHeight="1" x14ac:dyDescent="0.2">
      <c r="A29" s="5" t="s">
        <v>19</v>
      </c>
      <c r="B29" s="5" t="s">
        <v>157</v>
      </c>
      <c r="C29" s="5" t="s">
        <v>20</v>
      </c>
      <c r="D29" s="6">
        <v>2</v>
      </c>
      <c r="E29" s="20"/>
      <c r="F29" s="7">
        <v>200</v>
      </c>
      <c r="G29" s="7">
        <f t="shared" si="0"/>
        <v>400</v>
      </c>
    </row>
    <row r="30" spans="1:16" ht="20.100000000000001" customHeight="1" x14ac:dyDescent="0.25">
      <c r="A30" s="5"/>
      <c r="B30" s="5"/>
      <c r="C30" s="5"/>
      <c r="D30" s="74">
        <f>SUM(D22:D29)</f>
        <v>16</v>
      </c>
      <c r="E30" s="20"/>
      <c r="F30" s="7"/>
      <c r="G30" s="7"/>
    </row>
    <row r="31" spans="1:16" ht="20.100000000000001" customHeight="1" x14ac:dyDescent="0.2">
      <c r="A31" s="5" t="s">
        <v>21</v>
      </c>
      <c r="B31" s="5" t="s">
        <v>158</v>
      </c>
      <c r="C31" s="5" t="s">
        <v>22</v>
      </c>
      <c r="D31" s="6">
        <v>2</v>
      </c>
      <c r="E31" s="20"/>
      <c r="F31" s="7">
        <v>200</v>
      </c>
      <c r="G31" s="7">
        <f t="shared" si="0"/>
        <v>400</v>
      </c>
    </row>
    <row r="32" spans="1:16" ht="20.100000000000001" customHeight="1" x14ac:dyDescent="0.2">
      <c r="A32" s="5" t="s">
        <v>23</v>
      </c>
      <c r="B32" s="5" t="s">
        <v>159</v>
      </c>
      <c r="C32" s="5" t="s">
        <v>24</v>
      </c>
      <c r="D32" s="6">
        <v>2</v>
      </c>
      <c r="E32" s="20"/>
      <c r="F32" s="7">
        <v>200</v>
      </c>
      <c r="G32" s="7">
        <f t="shared" si="0"/>
        <v>400</v>
      </c>
    </row>
    <row r="33" spans="1:7" ht="20.100000000000001" customHeight="1" x14ac:dyDescent="0.2">
      <c r="A33" s="5" t="s">
        <v>25</v>
      </c>
      <c r="B33" s="5" t="s">
        <v>160</v>
      </c>
      <c r="C33" s="5" t="s">
        <v>26</v>
      </c>
      <c r="D33" s="6">
        <v>2</v>
      </c>
      <c r="E33" s="20"/>
      <c r="F33" s="7">
        <v>200</v>
      </c>
      <c r="G33" s="7">
        <f t="shared" si="0"/>
        <v>400</v>
      </c>
    </row>
    <row r="34" spans="1:7" ht="20.100000000000001" customHeight="1" x14ac:dyDescent="0.2">
      <c r="A34" s="5" t="s">
        <v>27</v>
      </c>
      <c r="B34" s="5" t="s">
        <v>161</v>
      </c>
      <c r="C34" s="5" t="s">
        <v>28</v>
      </c>
      <c r="D34" s="6">
        <v>2</v>
      </c>
      <c r="E34" s="20"/>
      <c r="F34" s="7">
        <v>200</v>
      </c>
      <c r="G34" s="7">
        <f t="shared" si="0"/>
        <v>400</v>
      </c>
    </row>
    <row r="35" spans="1:7" ht="20.100000000000001" customHeight="1" x14ac:dyDescent="0.2">
      <c r="A35" s="5" t="s">
        <v>29</v>
      </c>
      <c r="B35" s="5" t="s">
        <v>162</v>
      </c>
      <c r="C35" s="5" t="s">
        <v>30</v>
      </c>
      <c r="D35" s="6">
        <v>2</v>
      </c>
      <c r="E35" s="20"/>
      <c r="F35" s="7">
        <v>200</v>
      </c>
      <c r="G35" s="7">
        <f t="shared" si="0"/>
        <v>400</v>
      </c>
    </row>
    <row r="36" spans="1:7" ht="20.100000000000001" customHeight="1" x14ac:dyDescent="0.2">
      <c r="A36" s="5" t="s">
        <v>31</v>
      </c>
      <c r="B36" s="5" t="s">
        <v>163</v>
      </c>
      <c r="C36" s="5" t="s">
        <v>32</v>
      </c>
      <c r="D36" s="6">
        <v>2</v>
      </c>
      <c r="E36" s="20"/>
      <c r="F36" s="7">
        <v>200</v>
      </c>
      <c r="G36" s="7">
        <f t="shared" si="0"/>
        <v>400</v>
      </c>
    </row>
    <row r="37" spans="1:7" ht="20.100000000000001" customHeight="1" x14ac:dyDescent="0.2">
      <c r="A37" s="5" t="s">
        <v>33</v>
      </c>
      <c r="B37" s="5" t="s">
        <v>164</v>
      </c>
      <c r="C37" s="5" t="s">
        <v>34</v>
      </c>
      <c r="D37" s="6">
        <v>2</v>
      </c>
      <c r="E37" s="20"/>
      <c r="F37" s="7">
        <v>200</v>
      </c>
      <c r="G37" s="7">
        <f t="shared" si="0"/>
        <v>400</v>
      </c>
    </row>
    <row r="38" spans="1:7" ht="20.100000000000001" customHeight="1" x14ac:dyDescent="0.2">
      <c r="A38" s="5" t="s">
        <v>35</v>
      </c>
      <c r="B38" s="5" t="s">
        <v>165</v>
      </c>
      <c r="C38" s="5" t="s">
        <v>36</v>
      </c>
      <c r="D38" s="6">
        <v>2</v>
      </c>
      <c r="E38" s="20"/>
      <c r="F38" s="7">
        <v>200</v>
      </c>
      <c r="G38" s="7">
        <f t="shared" si="0"/>
        <v>400</v>
      </c>
    </row>
    <row r="39" spans="1:7" ht="20.100000000000001" customHeight="1" x14ac:dyDescent="0.2">
      <c r="A39" s="5" t="s">
        <v>37</v>
      </c>
      <c r="B39" s="5" t="s">
        <v>166</v>
      </c>
      <c r="C39" s="5" t="s">
        <v>38</v>
      </c>
      <c r="D39" s="6">
        <v>2</v>
      </c>
      <c r="E39" s="20"/>
      <c r="F39" s="7">
        <v>200</v>
      </c>
      <c r="G39" s="7">
        <f t="shared" si="0"/>
        <v>400</v>
      </c>
    </row>
    <row r="40" spans="1:7" ht="20.100000000000001" customHeight="1" x14ac:dyDescent="0.2">
      <c r="A40" s="5" t="s">
        <v>39</v>
      </c>
      <c r="B40" s="5" t="s">
        <v>167</v>
      </c>
      <c r="C40" s="5" t="s">
        <v>40</v>
      </c>
      <c r="D40" s="6">
        <v>2</v>
      </c>
      <c r="E40" s="20"/>
      <c r="F40" s="7">
        <v>200</v>
      </c>
      <c r="G40" s="7">
        <f t="shared" si="0"/>
        <v>400</v>
      </c>
    </row>
    <row r="41" spans="1:7" ht="20.100000000000001" customHeight="1" x14ac:dyDescent="0.2">
      <c r="A41" s="5" t="s">
        <v>41</v>
      </c>
      <c r="B41" s="5" t="s">
        <v>168</v>
      </c>
      <c r="C41" s="5" t="s">
        <v>42</v>
      </c>
      <c r="D41" s="6">
        <v>3</v>
      </c>
      <c r="E41" s="20"/>
      <c r="F41" s="7">
        <v>200</v>
      </c>
      <c r="G41" s="7">
        <f t="shared" si="0"/>
        <v>600</v>
      </c>
    </row>
    <row r="42" spans="1:7" ht="20.100000000000001" customHeight="1" x14ac:dyDescent="0.2">
      <c r="A42" s="5" t="s">
        <v>43</v>
      </c>
      <c r="B42" s="5" t="s">
        <v>169</v>
      </c>
      <c r="C42" s="5" t="s">
        <v>44</v>
      </c>
      <c r="D42" s="6">
        <v>2</v>
      </c>
      <c r="E42" s="20"/>
      <c r="F42" s="7">
        <v>200</v>
      </c>
      <c r="G42" s="7">
        <f t="shared" si="0"/>
        <v>400</v>
      </c>
    </row>
    <row r="43" spans="1:7" ht="20.100000000000001" customHeight="1" x14ac:dyDescent="0.2">
      <c r="A43" s="5" t="s">
        <v>45</v>
      </c>
      <c r="B43" s="5" t="s">
        <v>170</v>
      </c>
      <c r="C43" s="5" t="s">
        <v>46</v>
      </c>
      <c r="D43" s="6">
        <v>2</v>
      </c>
      <c r="E43" s="20"/>
      <c r="F43" s="7">
        <v>200</v>
      </c>
      <c r="G43" s="7">
        <f t="shared" si="0"/>
        <v>400</v>
      </c>
    </row>
    <row r="44" spans="1:7" ht="20.100000000000001" customHeight="1" x14ac:dyDescent="0.2">
      <c r="A44" s="5" t="s">
        <v>47</v>
      </c>
      <c r="B44" s="5" t="s">
        <v>171</v>
      </c>
      <c r="C44" s="5" t="s">
        <v>48</v>
      </c>
      <c r="D44" s="6">
        <v>2</v>
      </c>
      <c r="E44" s="20"/>
      <c r="F44" s="7">
        <v>200</v>
      </c>
      <c r="G44" s="7">
        <f t="shared" si="0"/>
        <v>400</v>
      </c>
    </row>
    <row r="45" spans="1:7" ht="20.100000000000001" customHeight="1" x14ac:dyDescent="0.2">
      <c r="A45" s="5" t="s">
        <v>49</v>
      </c>
      <c r="B45" s="5" t="s">
        <v>172</v>
      </c>
      <c r="C45" s="5" t="s">
        <v>50</v>
      </c>
      <c r="D45" s="6">
        <v>1</v>
      </c>
      <c r="E45" s="20"/>
      <c r="F45" s="7">
        <v>200</v>
      </c>
      <c r="G45" s="7">
        <f t="shared" si="0"/>
        <v>200</v>
      </c>
    </row>
    <row r="46" spans="1:7" ht="20.100000000000001" customHeight="1" x14ac:dyDescent="0.2">
      <c r="A46" s="5" t="s">
        <v>51</v>
      </c>
      <c r="B46" s="5" t="s">
        <v>173</v>
      </c>
      <c r="C46" s="5" t="s">
        <v>52</v>
      </c>
      <c r="D46" s="6">
        <v>2</v>
      </c>
      <c r="E46" s="20"/>
      <c r="F46" s="7">
        <v>200</v>
      </c>
      <c r="G46" s="7">
        <f t="shared" si="0"/>
        <v>400</v>
      </c>
    </row>
    <row r="47" spans="1:7" ht="20.100000000000001" customHeight="1" x14ac:dyDescent="0.2">
      <c r="A47" s="5" t="s">
        <v>53</v>
      </c>
      <c r="B47" s="5" t="s">
        <v>174</v>
      </c>
      <c r="C47" s="5" t="s">
        <v>54</v>
      </c>
      <c r="D47" s="6">
        <v>2</v>
      </c>
      <c r="E47" s="20"/>
      <c r="F47" s="7">
        <v>200</v>
      </c>
      <c r="G47" s="7">
        <f t="shared" si="0"/>
        <v>400</v>
      </c>
    </row>
    <row r="48" spans="1:7" ht="20.100000000000001" customHeight="1" x14ac:dyDescent="0.2">
      <c r="A48" s="5" t="s">
        <v>55</v>
      </c>
      <c r="B48" s="5" t="s">
        <v>175</v>
      </c>
      <c r="C48" s="5" t="s">
        <v>56</v>
      </c>
      <c r="D48" s="6">
        <v>1</v>
      </c>
      <c r="E48" s="20"/>
      <c r="F48" s="7">
        <v>200</v>
      </c>
      <c r="G48" s="7">
        <f t="shared" si="0"/>
        <v>200</v>
      </c>
    </row>
    <row r="49" spans="1:7" ht="20.100000000000001" customHeight="1" x14ac:dyDescent="0.2">
      <c r="A49" s="5" t="s">
        <v>57</v>
      </c>
      <c r="B49" s="5" t="s">
        <v>176</v>
      </c>
      <c r="C49" s="5" t="s">
        <v>58</v>
      </c>
      <c r="D49" s="6">
        <v>3</v>
      </c>
      <c r="E49" s="20"/>
      <c r="F49" s="7">
        <v>200</v>
      </c>
      <c r="G49" s="7">
        <f t="shared" si="0"/>
        <v>600</v>
      </c>
    </row>
    <row r="50" spans="1:7" ht="20.100000000000001" customHeight="1" x14ac:dyDescent="0.25">
      <c r="A50" s="5"/>
      <c r="B50" s="5"/>
      <c r="C50" s="5"/>
      <c r="D50" s="74">
        <f>SUM(D31:D49)</f>
        <v>38</v>
      </c>
      <c r="E50" s="20"/>
      <c r="F50" s="7"/>
      <c r="G50" s="7"/>
    </row>
    <row r="51" spans="1:7" ht="20.100000000000001" customHeight="1" x14ac:dyDescent="0.2">
      <c r="A51" s="5" t="s">
        <v>59</v>
      </c>
      <c r="B51" s="5" t="s">
        <v>177</v>
      </c>
      <c r="C51" s="5" t="s">
        <v>242</v>
      </c>
      <c r="D51" s="6">
        <v>5</v>
      </c>
      <c r="E51" s="20"/>
      <c r="F51" s="7">
        <v>50</v>
      </c>
      <c r="G51" s="7">
        <f t="shared" si="0"/>
        <v>250</v>
      </c>
    </row>
    <row r="52" spans="1:7" ht="20.100000000000001" customHeight="1" x14ac:dyDescent="0.2">
      <c r="A52" s="5" t="s">
        <v>60</v>
      </c>
      <c r="B52" s="5" t="s">
        <v>178</v>
      </c>
      <c r="C52" s="5" t="s">
        <v>243</v>
      </c>
      <c r="D52" s="6">
        <v>5</v>
      </c>
      <c r="E52" s="20"/>
      <c r="F52" s="7">
        <v>50</v>
      </c>
      <c r="G52" s="7">
        <f t="shared" si="0"/>
        <v>250</v>
      </c>
    </row>
    <row r="53" spans="1:7" ht="20.100000000000001" customHeight="1" x14ac:dyDescent="0.2">
      <c r="A53" s="5" t="s">
        <v>61</v>
      </c>
      <c r="B53" s="5" t="s">
        <v>179</v>
      </c>
      <c r="C53" s="5" t="s">
        <v>244</v>
      </c>
      <c r="D53" s="6">
        <v>5</v>
      </c>
      <c r="E53" s="20"/>
      <c r="F53" s="7">
        <v>50</v>
      </c>
      <c r="G53" s="7">
        <f t="shared" si="0"/>
        <v>250</v>
      </c>
    </row>
    <row r="54" spans="1:7" ht="20.100000000000001" customHeight="1" x14ac:dyDescent="0.2">
      <c r="A54" s="5" t="s">
        <v>62</v>
      </c>
      <c r="B54" s="5" t="s">
        <v>180</v>
      </c>
      <c r="C54" s="5" t="s">
        <v>245</v>
      </c>
      <c r="D54" s="6">
        <v>5</v>
      </c>
      <c r="E54" s="20"/>
      <c r="F54" s="7">
        <v>50</v>
      </c>
      <c r="G54" s="7">
        <f t="shared" si="0"/>
        <v>250</v>
      </c>
    </row>
    <row r="55" spans="1:7" ht="20.100000000000001" customHeight="1" x14ac:dyDescent="0.2">
      <c r="A55" s="5" t="s">
        <v>63</v>
      </c>
      <c r="B55" s="5" t="s">
        <v>181</v>
      </c>
      <c r="C55" s="5" t="s">
        <v>246</v>
      </c>
      <c r="D55" s="6">
        <v>5</v>
      </c>
      <c r="E55" s="20"/>
      <c r="F55" s="7">
        <v>50</v>
      </c>
      <c r="G55" s="7">
        <f t="shared" si="0"/>
        <v>250</v>
      </c>
    </row>
    <row r="56" spans="1:7" ht="20.100000000000001" customHeight="1" x14ac:dyDescent="0.2">
      <c r="A56" s="5" t="s">
        <v>64</v>
      </c>
      <c r="B56" s="5" t="s">
        <v>182</v>
      </c>
      <c r="C56" s="5" t="s">
        <v>247</v>
      </c>
      <c r="D56" s="6">
        <v>5</v>
      </c>
      <c r="E56" s="20"/>
      <c r="F56" s="7">
        <v>50</v>
      </c>
      <c r="G56" s="7">
        <f t="shared" ref="G56:G89" si="1">D56*F56</f>
        <v>250</v>
      </c>
    </row>
    <row r="57" spans="1:7" ht="20.100000000000001" customHeight="1" x14ac:dyDescent="0.2">
      <c r="A57" s="5" t="s">
        <v>65</v>
      </c>
      <c r="B57" s="5" t="s">
        <v>183</v>
      </c>
      <c r="C57" s="5" t="s">
        <v>248</v>
      </c>
      <c r="D57" s="6">
        <v>5</v>
      </c>
      <c r="E57" s="20"/>
      <c r="F57" s="7">
        <v>50</v>
      </c>
      <c r="G57" s="7">
        <f t="shared" si="1"/>
        <v>250</v>
      </c>
    </row>
    <row r="58" spans="1:7" ht="20.100000000000001" customHeight="1" x14ac:dyDescent="0.2">
      <c r="A58" s="5" t="s">
        <v>66</v>
      </c>
      <c r="B58" s="5" t="s">
        <v>184</v>
      </c>
      <c r="C58" s="5" t="s">
        <v>249</v>
      </c>
      <c r="D58" s="6">
        <v>5</v>
      </c>
      <c r="E58" s="20"/>
      <c r="F58" s="7">
        <v>50</v>
      </c>
      <c r="G58" s="7">
        <f t="shared" si="1"/>
        <v>250</v>
      </c>
    </row>
    <row r="59" spans="1:7" ht="20.100000000000001" customHeight="1" x14ac:dyDescent="0.2">
      <c r="A59" s="5" t="s">
        <v>67</v>
      </c>
      <c r="B59" s="5" t="s">
        <v>185</v>
      </c>
      <c r="C59" s="5" t="s">
        <v>250</v>
      </c>
      <c r="D59" s="6">
        <v>2</v>
      </c>
      <c r="E59" s="20"/>
      <c r="F59" s="7">
        <v>50</v>
      </c>
      <c r="G59" s="7">
        <f t="shared" si="1"/>
        <v>100</v>
      </c>
    </row>
    <row r="60" spans="1:7" ht="20.100000000000001" customHeight="1" x14ac:dyDescent="0.2">
      <c r="A60" s="5" t="s">
        <v>68</v>
      </c>
      <c r="B60" s="5" t="s">
        <v>186</v>
      </c>
      <c r="C60" s="5" t="s">
        <v>251</v>
      </c>
      <c r="D60" s="6">
        <v>5</v>
      </c>
      <c r="E60" s="20"/>
      <c r="F60" s="7">
        <v>50</v>
      </c>
      <c r="G60" s="7">
        <f t="shared" si="1"/>
        <v>250</v>
      </c>
    </row>
    <row r="61" spans="1:7" ht="20.100000000000001" customHeight="1" x14ac:dyDescent="0.2">
      <c r="A61" s="5" t="s">
        <v>69</v>
      </c>
      <c r="B61" s="5" t="s">
        <v>187</v>
      </c>
      <c r="C61" s="5" t="s">
        <v>252</v>
      </c>
      <c r="D61" s="6">
        <v>5</v>
      </c>
      <c r="E61" s="20"/>
      <c r="F61" s="7">
        <v>50</v>
      </c>
      <c r="G61" s="7">
        <f t="shared" si="1"/>
        <v>250</v>
      </c>
    </row>
    <row r="62" spans="1:7" ht="20.100000000000001" customHeight="1" x14ac:dyDescent="0.2">
      <c r="A62" s="5" t="s">
        <v>70</v>
      </c>
      <c r="B62" s="5" t="s">
        <v>188</v>
      </c>
      <c r="C62" s="5" t="s">
        <v>253</v>
      </c>
      <c r="D62" s="6">
        <v>5</v>
      </c>
      <c r="E62" s="20"/>
      <c r="F62" s="7">
        <v>50</v>
      </c>
      <c r="G62" s="7">
        <f t="shared" si="1"/>
        <v>250</v>
      </c>
    </row>
    <row r="63" spans="1:7" ht="20.100000000000001" customHeight="1" x14ac:dyDescent="0.25">
      <c r="A63" s="5"/>
      <c r="B63" s="5"/>
      <c r="C63" s="5"/>
      <c r="D63" s="74">
        <f>SUM(D51:D62)</f>
        <v>57</v>
      </c>
      <c r="E63" s="20"/>
      <c r="F63" s="7"/>
      <c r="G63" s="7"/>
    </row>
    <row r="64" spans="1:7" ht="20.100000000000001" customHeight="1" x14ac:dyDescent="0.2">
      <c r="A64" s="5" t="s">
        <v>71</v>
      </c>
      <c r="B64" s="5" t="s">
        <v>189</v>
      </c>
      <c r="C64" s="5" t="s">
        <v>254</v>
      </c>
      <c r="D64" s="6">
        <v>5</v>
      </c>
      <c r="E64" s="20"/>
      <c r="F64" s="7">
        <v>50</v>
      </c>
      <c r="G64" s="7">
        <f t="shared" si="1"/>
        <v>250</v>
      </c>
    </row>
    <row r="65" spans="1:7" ht="20.100000000000001" customHeight="1" x14ac:dyDescent="0.2">
      <c r="A65" s="5" t="s">
        <v>72</v>
      </c>
      <c r="B65" s="5" t="s">
        <v>190</v>
      </c>
      <c r="C65" s="5" t="s">
        <v>255</v>
      </c>
      <c r="D65" s="6">
        <v>5</v>
      </c>
      <c r="E65" s="20"/>
      <c r="F65" s="7">
        <v>50</v>
      </c>
      <c r="G65" s="7">
        <f t="shared" si="1"/>
        <v>250</v>
      </c>
    </row>
    <row r="66" spans="1:7" ht="20.100000000000001" customHeight="1" x14ac:dyDescent="0.2">
      <c r="A66" s="5" t="s">
        <v>73</v>
      </c>
      <c r="B66" s="5" t="s">
        <v>191</v>
      </c>
      <c r="C66" s="5" t="s">
        <v>256</v>
      </c>
      <c r="D66" s="6">
        <v>5</v>
      </c>
      <c r="E66" s="20"/>
      <c r="F66" s="7">
        <v>50</v>
      </c>
      <c r="G66" s="7">
        <f t="shared" si="1"/>
        <v>250</v>
      </c>
    </row>
    <row r="67" spans="1:7" ht="20.100000000000001" customHeight="1" x14ac:dyDescent="0.2">
      <c r="A67" s="5" t="s">
        <v>74</v>
      </c>
      <c r="B67" s="5" t="s">
        <v>192</v>
      </c>
      <c r="C67" s="5" t="s">
        <v>257</v>
      </c>
      <c r="D67" s="6">
        <v>4</v>
      </c>
      <c r="E67" s="20"/>
      <c r="F67" s="7">
        <v>50</v>
      </c>
      <c r="G67" s="7">
        <f t="shared" si="1"/>
        <v>200</v>
      </c>
    </row>
    <row r="68" spans="1:7" ht="20.100000000000001" customHeight="1" x14ac:dyDescent="0.2">
      <c r="A68" s="5" t="s">
        <v>75</v>
      </c>
      <c r="B68" s="5" t="s">
        <v>193</v>
      </c>
      <c r="C68" s="5" t="s">
        <v>258</v>
      </c>
      <c r="D68" s="6">
        <v>4</v>
      </c>
      <c r="E68" s="20"/>
      <c r="F68" s="7">
        <v>50</v>
      </c>
      <c r="G68" s="7">
        <f t="shared" si="1"/>
        <v>200</v>
      </c>
    </row>
    <row r="69" spans="1:7" ht="20.100000000000001" customHeight="1" x14ac:dyDescent="0.2">
      <c r="A69" s="5" t="s">
        <v>76</v>
      </c>
      <c r="B69" s="5" t="s">
        <v>194</v>
      </c>
      <c r="C69" s="5" t="s">
        <v>259</v>
      </c>
      <c r="D69" s="6">
        <v>0</v>
      </c>
      <c r="E69" s="20"/>
      <c r="F69" s="7">
        <v>50</v>
      </c>
      <c r="G69" s="7">
        <f t="shared" si="1"/>
        <v>0</v>
      </c>
    </row>
    <row r="70" spans="1:7" ht="20.100000000000001" customHeight="1" x14ac:dyDescent="0.2">
      <c r="A70" s="5" t="s">
        <v>77</v>
      </c>
      <c r="B70" s="5" t="s">
        <v>195</v>
      </c>
      <c r="C70" s="5" t="s">
        <v>260</v>
      </c>
      <c r="D70" s="6">
        <v>1</v>
      </c>
      <c r="E70" s="20"/>
      <c r="F70" s="7">
        <v>50</v>
      </c>
      <c r="G70" s="7">
        <f t="shared" si="1"/>
        <v>50</v>
      </c>
    </row>
    <row r="71" spans="1:7" ht="20.100000000000001" customHeight="1" x14ac:dyDescent="0.2">
      <c r="A71" s="5" t="s">
        <v>78</v>
      </c>
      <c r="B71" s="5" t="s">
        <v>196</v>
      </c>
      <c r="C71" s="5" t="s">
        <v>261</v>
      </c>
      <c r="D71" s="6">
        <v>4</v>
      </c>
      <c r="E71" s="20"/>
      <c r="F71" s="7">
        <v>50</v>
      </c>
      <c r="G71" s="7">
        <f t="shared" si="1"/>
        <v>200</v>
      </c>
    </row>
    <row r="72" spans="1:7" ht="20.100000000000001" customHeight="1" x14ac:dyDescent="0.2">
      <c r="A72" s="5" t="s">
        <v>79</v>
      </c>
      <c r="B72" s="5" t="s">
        <v>197</v>
      </c>
      <c r="C72" s="5" t="s">
        <v>262</v>
      </c>
      <c r="D72" s="6">
        <v>2</v>
      </c>
      <c r="E72" s="20"/>
      <c r="F72" s="7">
        <v>50</v>
      </c>
      <c r="G72" s="7">
        <f t="shared" si="1"/>
        <v>100</v>
      </c>
    </row>
    <row r="73" spans="1:7" ht="20.100000000000001" customHeight="1" x14ac:dyDescent="0.2">
      <c r="A73" s="5" t="s">
        <v>80</v>
      </c>
      <c r="B73" s="5" t="s">
        <v>198</v>
      </c>
      <c r="C73" s="5" t="s">
        <v>263</v>
      </c>
      <c r="D73" s="6">
        <v>3</v>
      </c>
      <c r="E73" s="20"/>
      <c r="F73" s="7">
        <v>50</v>
      </c>
      <c r="G73" s="7">
        <f t="shared" si="1"/>
        <v>150</v>
      </c>
    </row>
    <row r="74" spans="1:7" ht="20.100000000000001" customHeight="1" x14ac:dyDescent="0.2">
      <c r="A74" s="5" t="s">
        <v>81</v>
      </c>
      <c r="B74" s="5" t="s">
        <v>199</v>
      </c>
      <c r="C74" s="5" t="s">
        <v>264</v>
      </c>
      <c r="D74" s="6">
        <v>3</v>
      </c>
      <c r="E74" s="20"/>
      <c r="F74" s="7">
        <v>50</v>
      </c>
      <c r="G74" s="7">
        <f t="shared" si="1"/>
        <v>150</v>
      </c>
    </row>
    <row r="75" spans="1:7" ht="20.100000000000001" customHeight="1" x14ac:dyDescent="0.2">
      <c r="A75" s="5" t="s">
        <v>82</v>
      </c>
      <c r="B75" s="5" t="s">
        <v>200</v>
      </c>
      <c r="C75" s="5" t="s">
        <v>265</v>
      </c>
      <c r="D75" s="6">
        <v>3</v>
      </c>
      <c r="E75" s="20"/>
      <c r="F75" s="7">
        <v>50</v>
      </c>
      <c r="G75" s="7">
        <f t="shared" si="1"/>
        <v>150</v>
      </c>
    </row>
    <row r="76" spans="1:7" ht="20.100000000000001" customHeight="1" x14ac:dyDescent="0.2">
      <c r="A76" s="5" t="s">
        <v>83</v>
      </c>
      <c r="B76" s="5" t="s">
        <v>201</v>
      </c>
      <c r="C76" s="5" t="s">
        <v>266</v>
      </c>
      <c r="D76" s="6">
        <v>5</v>
      </c>
      <c r="E76" s="20"/>
      <c r="F76" s="7">
        <v>50</v>
      </c>
      <c r="G76" s="7">
        <f t="shared" si="1"/>
        <v>250</v>
      </c>
    </row>
    <row r="77" spans="1:7" ht="20.100000000000001" customHeight="1" x14ac:dyDescent="0.2">
      <c r="A77" s="5" t="s">
        <v>84</v>
      </c>
      <c r="B77" s="5" t="s">
        <v>202</v>
      </c>
      <c r="C77" s="5" t="s">
        <v>267</v>
      </c>
      <c r="D77" s="6">
        <v>5</v>
      </c>
      <c r="E77" s="20"/>
      <c r="F77" s="7">
        <v>50</v>
      </c>
      <c r="G77" s="7">
        <f t="shared" si="1"/>
        <v>250</v>
      </c>
    </row>
    <row r="78" spans="1:7" ht="20.100000000000001" customHeight="1" x14ac:dyDescent="0.25">
      <c r="A78" s="5"/>
      <c r="B78" s="5"/>
      <c r="C78" s="5"/>
      <c r="D78" s="74">
        <f>SUM(D64:D77)</f>
        <v>49</v>
      </c>
      <c r="E78" s="20"/>
      <c r="F78" s="7"/>
      <c r="G78" s="7"/>
    </row>
    <row r="79" spans="1:7" ht="20.100000000000001" customHeight="1" x14ac:dyDescent="0.25">
      <c r="A79" s="56" t="s">
        <v>85</v>
      </c>
      <c r="B79" s="57" t="s">
        <v>203</v>
      </c>
      <c r="C79" s="57" t="s">
        <v>268</v>
      </c>
      <c r="D79" s="58">
        <v>5</v>
      </c>
      <c r="E79" s="20"/>
      <c r="F79" s="7">
        <v>40</v>
      </c>
      <c r="G79" s="7">
        <f t="shared" si="1"/>
        <v>200</v>
      </c>
    </row>
    <row r="80" spans="1:7" ht="20.100000000000001" customHeight="1" x14ac:dyDescent="0.25">
      <c r="A80" s="56" t="s">
        <v>86</v>
      </c>
      <c r="B80" s="57" t="s">
        <v>204</v>
      </c>
      <c r="C80" s="57" t="s">
        <v>269</v>
      </c>
      <c r="D80" s="58">
        <v>5</v>
      </c>
      <c r="E80" s="20"/>
      <c r="F80" s="7">
        <v>40</v>
      </c>
      <c r="G80" s="7">
        <f t="shared" si="1"/>
        <v>200</v>
      </c>
    </row>
    <row r="81" spans="1:7" ht="20.100000000000001" customHeight="1" x14ac:dyDescent="0.25">
      <c r="A81" s="56" t="s">
        <v>87</v>
      </c>
      <c r="B81" s="57" t="s">
        <v>205</v>
      </c>
      <c r="C81" s="57" t="s">
        <v>270</v>
      </c>
      <c r="D81" s="58">
        <v>5</v>
      </c>
      <c r="E81" s="20"/>
      <c r="F81" s="7">
        <v>40</v>
      </c>
      <c r="G81" s="7">
        <f t="shared" si="1"/>
        <v>200</v>
      </c>
    </row>
    <row r="82" spans="1:7" ht="20.100000000000001" customHeight="1" x14ac:dyDescent="0.25">
      <c r="A82" s="56" t="s">
        <v>88</v>
      </c>
      <c r="B82" s="57" t="s">
        <v>206</v>
      </c>
      <c r="C82" s="57" t="s">
        <v>271</v>
      </c>
      <c r="D82" s="58">
        <v>5</v>
      </c>
      <c r="E82" s="20"/>
      <c r="F82" s="7">
        <v>40</v>
      </c>
      <c r="G82" s="7">
        <f t="shared" si="1"/>
        <v>200</v>
      </c>
    </row>
    <row r="83" spans="1:7" ht="20.100000000000001" customHeight="1" x14ac:dyDescent="0.25">
      <c r="A83" s="56" t="s">
        <v>89</v>
      </c>
      <c r="B83" s="57" t="s">
        <v>207</v>
      </c>
      <c r="C83" s="57" t="s">
        <v>272</v>
      </c>
      <c r="D83" s="58">
        <v>5</v>
      </c>
      <c r="E83" s="20"/>
      <c r="F83" s="7">
        <v>40</v>
      </c>
      <c r="G83" s="7">
        <f t="shared" si="1"/>
        <v>200</v>
      </c>
    </row>
    <row r="84" spans="1:7" ht="20.100000000000001" customHeight="1" x14ac:dyDescent="0.25">
      <c r="A84" s="56" t="s">
        <v>90</v>
      </c>
      <c r="B84" s="57" t="s">
        <v>208</v>
      </c>
      <c r="C84" s="57" t="s">
        <v>273</v>
      </c>
      <c r="D84" s="58">
        <v>5</v>
      </c>
      <c r="E84" s="20"/>
      <c r="F84" s="7">
        <v>40</v>
      </c>
      <c r="G84" s="7">
        <f t="shared" si="1"/>
        <v>200</v>
      </c>
    </row>
    <row r="85" spans="1:7" ht="20.100000000000001" customHeight="1" x14ac:dyDescent="0.25">
      <c r="A85" s="56" t="s">
        <v>91</v>
      </c>
      <c r="B85" s="57" t="s">
        <v>209</v>
      </c>
      <c r="C85" s="57" t="s">
        <v>274</v>
      </c>
      <c r="D85" s="58">
        <v>5</v>
      </c>
      <c r="E85" s="20"/>
      <c r="F85" s="7">
        <v>40</v>
      </c>
      <c r="G85" s="7">
        <f t="shared" si="1"/>
        <v>200</v>
      </c>
    </row>
    <row r="86" spans="1:7" ht="20.100000000000001" customHeight="1" x14ac:dyDescent="0.25">
      <c r="A86" s="56" t="s">
        <v>92</v>
      </c>
      <c r="B86" s="57" t="s">
        <v>210</v>
      </c>
      <c r="C86" s="57" t="s">
        <v>275</v>
      </c>
      <c r="D86" s="58">
        <v>5</v>
      </c>
      <c r="E86" s="20"/>
      <c r="F86" s="7">
        <v>40</v>
      </c>
      <c r="G86" s="7">
        <f t="shared" si="1"/>
        <v>200</v>
      </c>
    </row>
    <row r="87" spans="1:7" ht="20.100000000000001" customHeight="1" x14ac:dyDescent="0.25">
      <c r="A87" s="56" t="s">
        <v>93</v>
      </c>
      <c r="B87" s="57" t="s">
        <v>211</v>
      </c>
      <c r="C87" s="57" t="s">
        <v>276</v>
      </c>
      <c r="D87" s="58">
        <v>5</v>
      </c>
      <c r="E87" s="20"/>
      <c r="F87" s="7">
        <v>40</v>
      </c>
      <c r="G87" s="7">
        <f t="shared" si="1"/>
        <v>200</v>
      </c>
    </row>
    <row r="88" spans="1:7" ht="20.100000000000001" customHeight="1" x14ac:dyDescent="0.25">
      <c r="A88" s="56" t="s">
        <v>94</v>
      </c>
      <c r="B88" s="57" t="s">
        <v>212</v>
      </c>
      <c r="C88" s="57" t="s">
        <v>277</v>
      </c>
      <c r="D88" s="58">
        <v>5</v>
      </c>
      <c r="E88" s="20"/>
      <c r="F88" s="7">
        <v>40</v>
      </c>
      <c r="G88" s="7">
        <f t="shared" si="1"/>
        <v>200</v>
      </c>
    </row>
    <row r="89" spans="1:7" ht="20.100000000000001" customHeight="1" x14ac:dyDescent="0.25">
      <c r="A89" s="56" t="s">
        <v>95</v>
      </c>
      <c r="B89" s="57" t="s">
        <v>213</v>
      </c>
      <c r="C89" s="57" t="s">
        <v>278</v>
      </c>
      <c r="D89" s="58">
        <v>5</v>
      </c>
      <c r="E89" s="20"/>
      <c r="F89" s="7">
        <v>40</v>
      </c>
      <c r="G89" s="7">
        <f t="shared" si="1"/>
        <v>200</v>
      </c>
    </row>
    <row r="90" spans="1:7" ht="20.100000000000001" customHeight="1" x14ac:dyDescent="0.25">
      <c r="A90" s="56" t="s">
        <v>96</v>
      </c>
      <c r="B90" s="57" t="s">
        <v>214</v>
      </c>
      <c r="C90" s="57" t="s">
        <v>279</v>
      </c>
      <c r="D90" s="58">
        <v>5</v>
      </c>
      <c r="E90" s="20"/>
      <c r="F90" s="7">
        <v>40</v>
      </c>
      <c r="G90" s="7">
        <f t="shared" ref="G90:G112" si="2">D90*F90</f>
        <v>200</v>
      </c>
    </row>
    <row r="91" spans="1:7" ht="20.100000000000001" customHeight="1" x14ac:dyDescent="0.25">
      <c r="A91" s="56"/>
      <c r="B91" s="57"/>
      <c r="C91" s="57"/>
      <c r="D91" s="64">
        <f>SUM(D79:D90)</f>
        <v>60</v>
      </c>
      <c r="E91" s="20"/>
      <c r="F91" s="7"/>
      <c r="G91" s="7"/>
    </row>
    <row r="92" spans="1:7" ht="20.100000000000001" customHeight="1" x14ac:dyDescent="0.25">
      <c r="A92" s="56" t="s">
        <v>97</v>
      </c>
      <c r="B92" s="57" t="s">
        <v>215</v>
      </c>
      <c r="C92" s="57" t="s">
        <v>280</v>
      </c>
      <c r="D92" s="58">
        <v>5</v>
      </c>
      <c r="E92" s="20"/>
      <c r="F92" s="7">
        <v>40</v>
      </c>
      <c r="G92" s="7">
        <f t="shared" si="2"/>
        <v>200</v>
      </c>
    </row>
    <row r="93" spans="1:7" ht="20.100000000000001" customHeight="1" x14ac:dyDescent="0.25">
      <c r="A93" s="56" t="s">
        <v>98</v>
      </c>
      <c r="B93" s="57" t="s">
        <v>216</v>
      </c>
      <c r="C93" s="57" t="s">
        <v>281</v>
      </c>
      <c r="D93" s="58">
        <v>5</v>
      </c>
      <c r="E93" s="20"/>
      <c r="F93" s="7">
        <v>40</v>
      </c>
      <c r="G93" s="7">
        <f t="shared" si="2"/>
        <v>200</v>
      </c>
    </row>
    <row r="94" spans="1:7" ht="20.100000000000001" customHeight="1" x14ac:dyDescent="0.25">
      <c r="A94" s="56" t="s">
        <v>99</v>
      </c>
      <c r="B94" s="57" t="s">
        <v>217</v>
      </c>
      <c r="C94" s="57" t="s">
        <v>282</v>
      </c>
      <c r="D94" s="58">
        <v>5</v>
      </c>
      <c r="E94" s="20"/>
      <c r="F94" s="7">
        <v>40</v>
      </c>
      <c r="G94" s="7">
        <f t="shared" si="2"/>
        <v>200</v>
      </c>
    </row>
    <row r="95" spans="1:7" ht="20.100000000000001" customHeight="1" x14ac:dyDescent="0.25">
      <c r="A95" s="56" t="s">
        <v>100</v>
      </c>
      <c r="B95" s="57" t="s">
        <v>218</v>
      </c>
      <c r="C95" s="57" t="s">
        <v>283</v>
      </c>
      <c r="D95" s="58">
        <v>5</v>
      </c>
      <c r="E95" s="20"/>
      <c r="F95" s="7">
        <v>40</v>
      </c>
      <c r="G95" s="7">
        <f t="shared" si="2"/>
        <v>200</v>
      </c>
    </row>
    <row r="96" spans="1:7" ht="20.100000000000001" customHeight="1" x14ac:dyDescent="0.25">
      <c r="A96" s="56" t="s">
        <v>101</v>
      </c>
      <c r="B96" s="57" t="s">
        <v>219</v>
      </c>
      <c r="C96" s="57" t="s">
        <v>284</v>
      </c>
      <c r="D96" s="58">
        <v>5</v>
      </c>
      <c r="E96" s="20"/>
      <c r="F96" s="7">
        <v>40</v>
      </c>
      <c r="G96" s="7">
        <f t="shared" si="2"/>
        <v>200</v>
      </c>
    </row>
    <row r="97" spans="1:7" ht="20.100000000000001" customHeight="1" x14ac:dyDescent="0.25">
      <c r="A97" s="56" t="s">
        <v>102</v>
      </c>
      <c r="B97" s="57" t="s">
        <v>220</v>
      </c>
      <c r="C97" s="57" t="s">
        <v>285</v>
      </c>
      <c r="D97" s="58">
        <v>5</v>
      </c>
      <c r="E97" s="20"/>
      <c r="F97" s="7">
        <v>40</v>
      </c>
      <c r="G97" s="7">
        <f t="shared" si="2"/>
        <v>200</v>
      </c>
    </row>
    <row r="98" spans="1:7" ht="20.100000000000001" customHeight="1" x14ac:dyDescent="0.25">
      <c r="A98" s="56" t="s">
        <v>103</v>
      </c>
      <c r="B98" s="57" t="s">
        <v>221</v>
      </c>
      <c r="C98" s="57" t="s">
        <v>286</v>
      </c>
      <c r="D98" s="58">
        <v>5</v>
      </c>
      <c r="E98" s="20"/>
      <c r="F98" s="7">
        <v>40</v>
      </c>
      <c r="G98" s="7">
        <f t="shared" si="2"/>
        <v>200</v>
      </c>
    </row>
    <row r="99" spans="1:7" ht="20.100000000000001" customHeight="1" x14ac:dyDescent="0.25">
      <c r="A99" s="56" t="s">
        <v>104</v>
      </c>
      <c r="B99" s="57" t="s">
        <v>222</v>
      </c>
      <c r="C99" s="57" t="s">
        <v>287</v>
      </c>
      <c r="D99" s="58">
        <v>5</v>
      </c>
      <c r="E99" s="20"/>
      <c r="F99" s="7">
        <v>40</v>
      </c>
      <c r="G99" s="7">
        <f t="shared" si="2"/>
        <v>200</v>
      </c>
    </row>
    <row r="100" spans="1:7" ht="20.100000000000001" customHeight="1" x14ac:dyDescent="0.25">
      <c r="A100" s="56" t="s">
        <v>105</v>
      </c>
      <c r="B100" s="57" t="s">
        <v>223</v>
      </c>
      <c r="C100" s="57" t="s">
        <v>288</v>
      </c>
      <c r="D100" s="58">
        <v>5</v>
      </c>
      <c r="E100" s="20"/>
      <c r="F100" s="7">
        <v>40</v>
      </c>
      <c r="G100" s="7">
        <f t="shared" si="2"/>
        <v>200</v>
      </c>
    </row>
    <row r="101" spans="1:7" ht="20.100000000000001" customHeight="1" x14ac:dyDescent="0.25">
      <c r="A101" s="56" t="s">
        <v>106</v>
      </c>
      <c r="B101" s="57" t="s">
        <v>224</v>
      </c>
      <c r="C101" s="57" t="s">
        <v>289</v>
      </c>
      <c r="D101" s="58">
        <v>5</v>
      </c>
      <c r="E101" s="20"/>
      <c r="F101" s="7">
        <v>40</v>
      </c>
      <c r="G101" s="7">
        <f t="shared" si="2"/>
        <v>200</v>
      </c>
    </row>
    <row r="102" spans="1:7" ht="20.100000000000001" customHeight="1" x14ac:dyDescent="0.25">
      <c r="A102" s="56" t="s">
        <v>107</v>
      </c>
      <c r="B102" s="57" t="s">
        <v>225</v>
      </c>
      <c r="C102" s="57" t="s">
        <v>290</v>
      </c>
      <c r="D102" s="58">
        <v>5</v>
      </c>
      <c r="E102" s="20"/>
      <c r="F102" s="7">
        <v>40</v>
      </c>
      <c r="G102" s="7">
        <f t="shared" si="2"/>
        <v>200</v>
      </c>
    </row>
    <row r="103" spans="1:7" ht="20.100000000000001" customHeight="1" x14ac:dyDescent="0.25">
      <c r="A103" s="56" t="s">
        <v>108</v>
      </c>
      <c r="B103" s="57" t="s">
        <v>226</v>
      </c>
      <c r="C103" s="57" t="s">
        <v>291</v>
      </c>
      <c r="D103" s="58">
        <v>5</v>
      </c>
      <c r="E103" s="20"/>
      <c r="F103" s="7">
        <v>40</v>
      </c>
      <c r="G103" s="7">
        <f t="shared" si="2"/>
        <v>200</v>
      </c>
    </row>
    <row r="104" spans="1:7" ht="20.100000000000001" customHeight="1" x14ac:dyDescent="0.25">
      <c r="A104" s="56" t="s">
        <v>109</v>
      </c>
      <c r="B104" s="57" t="s">
        <v>227</v>
      </c>
      <c r="C104" s="57" t="s">
        <v>292</v>
      </c>
      <c r="D104" s="58">
        <v>5</v>
      </c>
      <c r="E104" s="20"/>
      <c r="F104" s="7">
        <v>40</v>
      </c>
      <c r="G104" s="7">
        <f t="shared" si="2"/>
        <v>200</v>
      </c>
    </row>
    <row r="105" spans="1:7" ht="20.100000000000001" customHeight="1" x14ac:dyDescent="0.25">
      <c r="A105" s="56" t="s">
        <v>110</v>
      </c>
      <c r="B105" s="57" t="s">
        <v>228</v>
      </c>
      <c r="C105" s="57" t="s">
        <v>293</v>
      </c>
      <c r="D105" s="58">
        <v>5</v>
      </c>
      <c r="E105" s="20"/>
      <c r="F105" s="7">
        <v>40</v>
      </c>
      <c r="G105" s="7">
        <f t="shared" si="2"/>
        <v>200</v>
      </c>
    </row>
    <row r="106" spans="1:7" ht="20.100000000000001" customHeight="1" x14ac:dyDescent="0.25">
      <c r="A106" s="56"/>
      <c r="B106" s="57"/>
      <c r="C106" s="57"/>
      <c r="D106" s="64">
        <f>SUM(D92:D105)</f>
        <v>70</v>
      </c>
      <c r="E106" s="20"/>
      <c r="F106" s="7"/>
      <c r="G106" s="7"/>
    </row>
    <row r="107" spans="1:7" ht="20.100000000000001" customHeight="1" x14ac:dyDescent="0.25">
      <c r="A107" s="59">
        <v>185765</v>
      </c>
      <c r="B107" s="60">
        <v>210127379</v>
      </c>
      <c r="C107" s="60" t="s">
        <v>294</v>
      </c>
      <c r="D107" s="58">
        <v>4</v>
      </c>
      <c r="E107" s="20"/>
      <c r="F107" s="7">
        <v>12</v>
      </c>
      <c r="G107" s="7">
        <f t="shared" si="2"/>
        <v>48</v>
      </c>
    </row>
    <row r="108" spans="1:7" ht="20.100000000000001" customHeight="1" x14ac:dyDescent="0.25">
      <c r="A108" s="60" t="s">
        <v>229</v>
      </c>
      <c r="B108" s="60" t="s">
        <v>295</v>
      </c>
      <c r="C108" s="60" t="s">
        <v>296</v>
      </c>
      <c r="D108" s="58">
        <v>2</v>
      </c>
      <c r="E108" s="20"/>
      <c r="F108" s="7">
        <v>12</v>
      </c>
      <c r="G108" s="7">
        <f t="shared" si="2"/>
        <v>24</v>
      </c>
    </row>
    <row r="109" spans="1:7" ht="20.100000000000001" customHeight="1" x14ac:dyDescent="0.25">
      <c r="A109" s="60" t="s">
        <v>297</v>
      </c>
      <c r="B109" s="60" t="s">
        <v>298</v>
      </c>
      <c r="C109" s="60" t="s">
        <v>299</v>
      </c>
      <c r="D109" s="58">
        <v>2</v>
      </c>
      <c r="E109" s="20"/>
      <c r="F109" s="7">
        <v>12</v>
      </c>
      <c r="G109" s="7">
        <f t="shared" si="2"/>
        <v>24</v>
      </c>
    </row>
    <row r="110" spans="1:7" ht="20.100000000000001" customHeight="1" x14ac:dyDescent="0.25">
      <c r="A110" s="59">
        <v>185768</v>
      </c>
      <c r="B110" s="60">
        <v>210127382</v>
      </c>
      <c r="C110" s="60" t="s">
        <v>300</v>
      </c>
      <c r="D110" s="58">
        <v>2</v>
      </c>
      <c r="E110" s="20"/>
      <c r="F110" s="7">
        <v>12</v>
      </c>
      <c r="G110" s="7">
        <f t="shared" si="2"/>
        <v>24</v>
      </c>
    </row>
    <row r="111" spans="1:7" ht="20.100000000000001" customHeight="1" x14ac:dyDescent="0.25">
      <c r="A111" s="59">
        <v>185769</v>
      </c>
      <c r="B111" s="60" t="s">
        <v>131</v>
      </c>
      <c r="C111" s="60" t="s">
        <v>301</v>
      </c>
      <c r="D111" s="58">
        <v>2</v>
      </c>
      <c r="E111" s="20"/>
      <c r="F111" s="7">
        <v>12</v>
      </c>
      <c r="G111" s="7">
        <f t="shared" si="2"/>
        <v>24</v>
      </c>
    </row>
    <row r="112" spans="1:7" ht="20.100000000000001" customHeight="1" x14ac:dyDescent="0.25">
      <c r="A112" s="59">
        <v>185770</v>
      </c>
      <c r="B112" s="60">
        <v>201124684</v>
      </c>
      <c r="C112" s="60" t="s">
        <v>302</v>
      </c>
      <c r="D112" s="58">
        <v>2</v>
      </c>
      <c r="E112" s="20"/>
      <c r="F112" s="7">
        <v>12</v>
      </c>
      <c r="G112" s="7">
        <f t="shared" si="2"/>
        <v>24</v>
      </c>
    </row>
    <row r="113" spans="1:7" ht="20.100000000000001" customHeight="1" x14ac:dyDescent="0.25">
      <c r="A113" s="45"/>
      <c r="B113" s="45"/>
      <c r="C113" s="45"/>
      <c r="D113" s="45"/>
      <c r="E113" s="45"/>
      <c r="F113" s="45" t="s">
        <v>230</v>
      </c>
      <c r="G113" s="8">
        <f>SUM(G22:G112)</f>
        <v>21468</v>
      </c>
    </row>
    <row r="114" spans="1:7" ht="20.100000000000001" customHeight="1" x14ac:dyDescent="0.25">
      <c r="A114" s="46"/>
      <c r="B114" s="46"/>
      <c r="C114" s="46"/>
      <c r="D114" s="46"/>
      <c r="E114" s="46"/>
      <c r="F114" s="47" t="s">
        <v>231</v>
      </c>
      <c r="G114" s="8">
        <f>+G113*0.12</f>
        <v>2576.16</v>
      </c>
    </row>
    <row r="115" spans="1:7" ht="20.100000000000001" customHeight="1" x14ac:dyDescent="0.25">
      <c r="A115" s="46"/>
      <c r="B115" s="46"/>
      <c r="C115" s="46"/>
      <c r="D115" s="46"/>
      <c r="E115" s="46"/>
      <c r="F115" s="46" t="s">
        <v>232</v>
      </c>
      <c r="G115" s="8">
        <f>+G113+G114</f>
        <v>24044.16</v>
      </c>
    </row>
    <row r="116" spans="1:7" ht="20.100000000000001" customHeight="1" x14ac:dyDescent="0.2">
      <c r="A116" s="9"/>
      <c r="B116" s="10"/>
      <c r="C116" s="10"/>
      <c r="D116" s="10"/>
      <c r="E116" s="10"/>
      <c r="F116" s="23"/>
      <c r="G116" s="22"/>
    </row>
    <row r="117" spans="1:7" ht="20.100000000000001" customHeight="1" x14ac:dyDescent="0.25">
      <c r="A117" s="21" t="e" cm="1">
        <f t="array" ref="A117">+A117:D137A112:D136A1A112:D170</f>
        <v>#NAME?</v>
      </c>
      <c r="B117" s="62"/>
      <c r="C117" s="63" t="s">
        <v>123</v>
      </c>
      <c r="D117" s="51"/>
      <c r="E117" s="51"/>
      <c r="F117" s="21"/>
      <c r="G117" s="21"/>
    </row>
    <row r="118" spans="1:7" ht="20.100000000000001" customHeight="1" x14ac:dyDescent="0.25">
      <c r="A118" s="21"/>
      <c r="B118" s="77" t="s">
        <v>2</v>
      </c>
      <c r="C118" s="77" t="s">
        <v>145</v>
      </c>
      <c r="D118" s="50"/>
      <c r="E118" s="51"/>
      <c r="F118" s="21"/>
      <c r="G118" s="21"/>
    </row>
    <row r="119" spans="1:7" ht="20.100000000000001" customHeight="1" x14ac:dyDescent="0.25">
      <c r="A119" s="11"/>
      <c r="B119" s="58">
        <v>2</v>
      </c>
      <c r="C119" s="57" t="s">
        <v>111</v>
      </c>
      <c r="F119" s="11"/>
      <c r="G119" s="11"/>
    </row>
    <row r="120" spans="1:7" ht="20.100000000000001" customHeight="1" x14ac:dyDescent="0.25">
      <c r="A120" s="11"/>
      <c r="B120" s="58">
        <v>1</v>
      </c>
      <c r="C120" s="57" t="s">
        <v>112</v>
      </c>
      <c r="F120" s="11"/>
      <c r="G120" s="11"/>
    </row>
    <row r="121" spans="1:7" ht="20.100000000000001" customHeight="1" x14ac:dyDescent="0.25">
      <c r="A121" s="11"/>
      <c r="B121" s="58">
        <v>1</v>
      </c>
      <c r="C121" s="57" t="s">
        <v>120</v>
      </c>
      <c r="F121" s="11"/>
      <c r="G121" s="11"/>
    </row>
    <row r="122" spans="1:7" ht="20.100000000000001" customHeight="1" x14ac:dyDescent="0.25">
      <c r="A122" s="11"/>
      <c r="B122" s="58">
        <v>1</v>
      </c>
      <c r="C122" s="57" t="s">
        <v>121</v>
      </c>
      <c r="F122" s="11"/>
      <c r="G122" s="11"/>
    </row>
    <row r="123" spans="1:7" ht="20.100000000000001" customHeight="1" x14ac:dyDescent="0.25">
      <c r="A123" s="11"/>
      <c r="B123" s="58">
        <v>2</v>
      </c>
      <c r="C123" s="57" t="s">
        <v>122</v>
      </c>
      <c r="F123" s="11"/>
      <c r="G123" s="11"/>
    </row>
    <row r="124" spans="1:7" ht="20.100000000000001" customHeight="1" x14ac:dyDescent="0.25">
      <c r="A124" s="11"/>
      <c r="B124" s="58">
        <v>1</v>
      </c>
      <c r="C124" s="57" t="s">
        <v>113</v>
      </c>
      <c r="F124" s="11"/>
      <c r="G124" s="11"/>
    </row>
    <row r="125" spans="1:7" ht="20.100000000000001" customHeight="1" x14ac:dyDescent="0.25">
      <c r="A125" s="11"/>
      <c r="B125" s="58">
        <v>2</v>
      </c>
      <c r="C125" s="57" t="s">
        <v>114</v>
      </c>
      <c r="F125" s="11"/>
      <c r="G125" s="11"/>
    </row>
    <row r="126" spans="1:7" ht="20.100000000000001" customHeight="1" x14ac:dyDescent="0.25">
      <c r="A126" s="11"/>
      <c r="B126" s="58">
        <v>1</v>
      </c>
      <c r="C126" s="57" t="s">
        <v>120</v>
      </c>
      <c r="F126" s="11"/>
      <c r="G126" s="11"/>
    </row>
    <row r="127" spans="1:7" ht="20.100000000000001" customHeight="1" x14ac:dyDescent="0.25">
      <c r="A127" s="11"/>
      <c r="B127" s="58">
        <v>1</v>
      </c>
      <c r="C127" s="57" t="s">
        <v>121</v>
      </c>
      <c r="F127" s="11"/>
      <c r="G127" s="11"/>
    </row>
    <row r="128" spans="1:7" ht="20.100000000000001" customHeight="1" x14ac:dyDescent="0.25">
      <c r="A128" s="11"/>
      <c r="B128" s="58">
        <v>2</v>
      </c>
      <c r="C128" s="57" t="s">
        <v>122</v>
      </c>
      <c r="F128" s="11"/>
      <c r="G128" s="11"/>
    </row>
    <row r="129" spans="1:7" ht="20.100000000000001" customHeight="1" x14ac:dyDescent="0.25">
      <c r="A129" s="11"/>
      <c r="B129" s="64">
        <f>SUM(B119:B128)</f>
        <v>14</v>
      </c>
      <c r="C129" s="64"/>
      <c r="F129" s="11"/>
      <c r="G129" s="11"/>
    </row>
    <row r="130" spans="1:7" ht="20.100000000000001" customHeight="1" x14ac:dyDescent="0.25">
      <c r="A130" s="11"/>
      <c r="B130" s="53"/>
      <c r="C130" s="53"/>
      <c r="F130" s="11"/>
      <c r="G130" s="11"/>
    </row>
    <row r="131" spans="1:7" ht="20.100000000000001" customHeight="1" x14ac:dyDescent="0.25">
      <c r="A131" s="11"/>
      <c r="B131" s="75"/>
      <c r="C131" s="76" t="s">
        <v>123</v>
      </c>
      <c r="D131" s="51"/>
      <c r="E131" s="51"/>
      <c r="F131" s="11"/>
      <c r="G131" s="11"/>
    </row>
    <row r="132" spans="1:7" ht="20.100000000000001" customHeight="1" x14ac:dyDescent="0.25">
      <c r="A132" s="11"/>
      <c r="B132" s="77" t="s">
        <v>2</v>
      </c>
      <c r="C132" s="77" t="s">
        <v>145</v>
      </c>
      <c r="D132" s="50"/>
      <c r="E132" s="51"/>
      <c r="F132" s="11"/>
      <c r="G132" s="11"/>
    </row>
    <row r="133" spans="1:7" ht="20.100000000000001" customHeight="1" x14ac:dyDescent="0.25">
      <c r="A133" s="11"/>
      <c r="B133" s="69">
        <v>1</v>
      </c>
      <c r="C133" s="70" t="s">
        <v>115</v>
      </c>
      <c r="F133" s="11"/>
      <c r="G133" s="11"/>
    </row>
    <row r="134" spans="1:7" ht="20.100000000000001" customHeight="1" x14ac:dyDescent="0.25">
      <c r="A134" s="11"/>
      <c r="B134" s="69">
        <v>4</v>
      </c>
      <c r="C134" s="70" t="s">
        <v>118</v>
      </c>
      <c r="F134" s="11"/>
      <c r="G134" s="11"/>
    </row>
    <row r="135" spans="1:7" ht="20.100000000000001" customHeight="1" x14ac:dyDescent="0.25">
      <c r="A135" s="11"/>
      <c r="B135" s="69">
        <v>3</v>
      </c>
      <c r="C135" s="70" t="s">
        <v>119</v>
      </c>
      <c r="F135" s="11"/>
      <c r="G135" s="11"/>
    </row>
    <row r="136" spans="1:7" ht="20.100000000000001" customHeight="1" x14ac:dyDescent="0.25">
      <c r="A136" s="11"/>
      <c r="B136" s="58">
        <v>1</v>
      </c>
      <c r="C136" s="57" t="s">
        <v>124</v>
      </c>
      <c r="F136" s="11"/>
      <c r="G136" s="11"/>
    </row>
    <row r="137" spans="1:7" ht="20.100000000000001" customHeight="1" x14ac:dyDescent="0.25">
      <c r="A137" s="11"/>
      <c r="B137" s="58">
        <v>1</v>
      </c>
      <c r="C137" s="57" t="s">
        <v>125</v>
      </c>
      <c r="F137" s="11"/>
      <c r="G137" s="11"/>
    </row>
    <row r="138" spans="1:7" ht="20.100000000000001" customHeight="1" x14ac:dyDescent="0.25">
      <c r="B138" s="58">
        <v>2</v>
      </c>
      <c r="C138" s="57" t="s">
        <v>126</v>
      </c>
    </row>
    <row r="139" spans="1:7" ht="20.100000000000001" customHeight="1" x14ac:dyDescent="0.25">
      <c r="B139" s="58">
        <v>2</v>
      </c>
      <c r="C139" s="57" t="s">
        <v>127</v>
      </c>
    </row>
    <row r="140" spans="1:7" ht="20.100000000000001" customHeight="1" x14ac:dyDescent="0.25">
      <c r="B140" s="58">
        <v>1</v>
      </c>
      <c r="C140" s="57" t="s">
        <v>128</v>
      </c>
    </row>
    <row r="141" spans="1:7" ht="20.100000000000001" customHeight="1" x14ac:dyDescent="0.25">
      <c r="B141" s="58">
        <v>1</v>
      </c>
      <c r="C141" s="60" t="s">
        <v>130</v>
      </c>
    </row>
    <row r="142" spans="1:7" ht="20.100000000000001" customHeight="1" x14ac:dyDescent="0.25">
      <c r="B142" s="58">
        <v>1</v>
      </c>
      <c r="C142" s="57" t="s">
        <v>129</v>
      </c>
    </row>
    <row r="143" spans="1:7" ht="20.100000000000001" customHeight="1" x14ac:dyDescent="0.25">
      <c r="B143" s="64">
        <f>SUM(B133:B142)</f>
        <v>17</v>
      </c>
      <c r="C143" s="64"/>
    </row>
    <row r="144" spans="1:7" ht="20.100000000000001" customHeight="1" x14ac:dyDescent="0.25">
      <c r="B144" s="65"/>
      <c r="C144" s="66"/>
    </row>
    <row r="145" spans="1:5" ht="20.100000000000001" customHeight="1" x14ac:dyDescent="0.25">
      <c r="B145" s="78" t="s">
        <v>116</v>
      </c>
      <c r="C145" s="79"/>
      <c r="E145" s="12"/>
    </row>
    <row r="146" spans="1:5" ht="20.100000000000001" customHeight="1" x14ac:dyDescent="0.25">
      <c r="B146" s="67">
        <v>2</v>
      </c>
      <c r="C146" s="68" t="s">
        <v>303</v>
      </c>
      <c r="E146" s="12"/>
    </row>
    <row r="147" spans="1:5" ht="20.100000000000001" customHeight="1" x14ac:dyDescent="0.25">
      <c r="A147" s="9"/>
      <c r="B147" s="67">
        <v>2</v>
      </c>
      <c r="C147" s="68" t="s">
        <v>304</v>
      </c>
      <c r="D147" s="49"/>
      <c r="E147" s="49"/>
    </row>
    <row r="148" spans="1:5" ht="20.100000000000001" customHeight="1" x14ac:dyDescent="0.25">
      <c r="A148" s="9"/>
      <c r="B148" s="67">
        <v>2</v>
      </c>
      <c r="C148" s="68" t="s">
        <v>305</v>
      </c>
      <c r="E148" s="49"/>
    </row>
    <row r="149" spans="1:5" ht="20.100000000000001" customHeight="1" x14ac:dyDescent="0.25">
      <c r="A149" s="9"/>
      <c r="B149" s="67">
        <v>1</v>
      </c>
      <c r="C149" s="68" t="s">
        <v>115</v>
      </c>
      <c r="E149" s="50"/>
    </row>
    <row r="150" spans="1:5" ht="20.100000000000001" customHeight="1" x14ac:dyDescent="0.25">
      <c r="A150" s="9"/>
      <c r="B150" s="69">
        <v>2</v>
      </c>
      <c r="C150" s="70" t="s">
        <v>306</v>
      </c>
      <c r="E150" s="50"/>
    </row>
    <row r="151" spans="1:5" ht="20.100000000000001" customHeight="1" x14ac:dyDescent="0.25">
      <c r="A151" s="9"/>
      <c r="B151" s="69">
        <v>2</v>
      </c>
      <c r="C151" s="70" t="s">
        <v>307</v>
      </c>
      <c r="E151" s="50"/>
    </row>
    <row r="152" spans="1:5" ht="20.100000000000001" customHeight="1" x14ac:dyDescent="0.25">
      <c r="A152" s="9"/>
      <c r="B152" s="69">
        <v>1</v>
      </c>
      <c r="C152" s="70" t="s">
        <v>308</v>
      </c>
      <c r="E152" s="50"/>
    </row>
    <row r="153" spans="1:5" ht="20.100000000000001" customHeight="1" x14ac:dyDescent="0.25">
      <c r="A153" s="9"/>
      <c r="B153" s="69">
        <v>1</v>
      </c>
      <c r="C153" s="70" t="s">
        <v>309</v>
      </c>
      <c r="E153" s="50"/>
    </row>
    <row r="154" spans="1:5" ht="20.100000000000001" customHeight="1" x14ac:dyDescent="0.25">
      <c r="A154" s="9"/>
      <c r="B154" s="69">
        <v>1</v>
      </c>
      <c r="C154" s="70" t="s">
        <v>310</v>
      </c>
      <c r="E154" s="50"/>
    </row>
    <row r="155" spans="1:5" ht="20.100000000000001" customHeight="1" x14ac:dyDescent="0.25">
      <c r="A155" s="9"/>
      <c r="B155" s="69">
        <v>1</v>
      </c>
      <c r="C155" s="70" t="s">
        <v>311</v>
      </c>
      <c r="E155" s="50"/>
    </row>
    <row r="156" spans="1:5" ht="20.100000000000001" customHeight="1" x14ac:dyDescent="0.25">
      <c r="A156" s="9"/>
      <c r="B156" s="69">
        <v>1</v>
      </c>
      <c r="C156" s="70" t="s">
        <v>312</v>
      </c>
      <c r="E156" s="50"/>
    </row>
    <row r="157" spans="1:5" ht="20.100000000000001" customHeight="1" x14ac:dyDescent="0.25">
      <c r="A157" s="9"/>
      <c r="B157" s="69">
        <v>1</v>
      </c>
      <c r="C157" s="70" t="s">
        <v>313</v>
      </c>
      <c r="E157" s="50"/>
    </row>
    <row r="158" spans="1:5" ht="20.100000000000001" customHeight="1" x14ac:dyDescent="0.25">
      <c r="A158" s="10"/>
      <c r="B158" s="69">
        <v>1</v>
      </c>
      <c r="C158" s="70" t="s">
        <v>314</v>
      </c>
      <c r="E158" s="50"/>
    </row>
    <row r="159" spans="1:5" ht="20.100000000000001" customHeight="1" x14ac:dyDescent="0.25">
      <c r="A159" s="10"/>
      <c r="B159" s="69">
        <v>1</v>
      </c>
      <c r="C159" s="70" t="s">
        <v>315</v>
      </c>
      <c r="E159" s="50"/>
    </row>
    <row r="160" spans="1:5" ht="20.100000000000001" customHeight="1" x14ac:dyDescent="0.25">
      <c r="A160" s="10"/>
      <c r="B160" s="69">
        <v>1</v>
      </c>
      <c r="C160" s="70" t="s">
        <v>316</v>
      </c>
      <c r="E160" s="50"/>
    </row>
    <row r="161" spans="1:6" ht="20.100000000000001" customHeight="1" x14ac:dyDescent="0.25">
      <c r="A161" s="10"/>
      <c r="B161" s="69">
        <v>1</v>
      </c>
      <c r="C161" s="70" t="s">
        <v>317</v>
      </c>
      <c r="E161" s="50"/>
    </row>
    <row r="162" spans="1:6" ht="20.100000000000001" customHeight="1" x14ac:dyDescent="0.25">
      <c r="A162" s="10"/>
      <c r="B162" s="69">
        <v>1</v>
      </c>
      <c r="C162" s="70" t="s">
        <v>318</v>
      </c>
      <c r="E162" s="50"/>
    </row>
    <row r="163" spans="1:6" ht="20.100000000000001" customHeight="1" x14ac:dyDescent="0.25">
      <c r="B163" s="69">
        <v>2</v>
      </c>
      <c r="C163" s="70" t="s">
        <v>117</v>
      </c>
    </row>
    <row r="164" spans="1:6" ht="20.100000000000001" customHeight="1" x14ac:dyDescent="0.25">
      <c r="B164" s="71">
        <f>SUM(B146:B163)</f>
        <v>24</v>
      </c>
      <c r="C164" s="70"/>
      <c r="D164" s="3"/>
      <c r="E164" s="3"/>
    </row>
    <row r="165" spans="1:6" ht="20.100000000000001" customHeight="1" x14ac:dyDescent="0.25">
      <c r="B165" s="71"/>
      <c r="C165" s="70"/>
      <c r="D165" s="3"/>
      <c r="E165" s="3"/>
    </row>
    <row r="166" spans="1:6" ht="20.100000000000001" customHeight="1" x14ac:dyDescent="0.25">
      <c r="B166" s="69">
        <v>1</v>
      </c>
      <c r="C166" s="70" t="s">
        <v>319</v>
      </c>
      <c r="E166" s="25"/>
    </row>
    <row r="167" spans="1:6" ht="20.100000000000001" customHeight="1" x14ac:dyDescent="0.25">
      <c r="B167" s="69">
        <v>3</v>
      </c>
      <c r="C167" s="70" t="s">
        <v>321</v>
      </c>
      <c r="E167" s="9"/>
    </row>
    <row r="168" spans="1:6" ht="20.100000000000001" customHeight="1" x14ac:dyDescent="0.25">
      <c r="B168" s="69">
        <v>1</v>
      </c>
      <c r="C168" s="72" t="s">
        <v>322</v>
      </c>
      <c r="E168" s="9"/>
    </row>
    <row r="169" spans="1:6" ht="20.100000000000001" customHeight="1" x14ac:dyDescent="0.25">
      <c r="B169" s="69">
        <v>1</v>
      </c>
      <c r="C169" s="72" t="s">
        <v>323</v>
      </c>
      <c r="D169" s="4"/>
      <c r="E169" s="1"/>
    </row>
    <row r="170" spans="1:6" ht="20.100000000000001" customHeight="1" x14ac:dyDescent="0.25">
      <c r="B170" s="69">
        <v>1</v>
      </c>
      <c r="C170" s="72" t="s">
        <v>324</v>
      </c>
      <c r="E170" s="9"/>
      <c r="F170" s="9"/>
    </row>
    <row r="171" spans="1:6" ht="20.100000000000001" customHeight="1" x14ac:dyDescent="0.25">
      <c r="B171" s="69">
        <v>2</v>
      </c>
      <c r="C171" s="72" t="s">
        <v>325</v>
      </c>
      <c r="E171" s="9"/>
      <c r="F171" s="9"/>
    </row>
    <row r="172" spans="1:6" ht="20.100000000000001" customHeight="1" x14ac:dyDescent="0.25">
      <c r="B172" s="69">
        <v>1</v>
      </c>
      <c r="C172" s="72" t="s">
        <v>320</v>
      </c>
      <c r="D172" s="4"/>
      <c r="E172" s="9"/>
      <c r="F172" s="9"/>
    </row>
    <row r="173" spans="1:6" ht="20.100000000000001" customHeight="1" x14ac:dyDescent="0.25">
      <c r="B173" s="64">
        <f>SUM(B166:B172)</f>
        <v>10</v>
      </c>
      <c r="C173" s="20"/>
      <c r="E173" s="9"/>
      <c r="F173" s="9"/>
    </row>
    <row r="174" spans="1:6" ht="20.100000000000001" customHeight="1" x14ac:dyDescent="0.2">
      <c r="E174" s="9"/>
      <c r="F174" s="9"/>
    </row>
    <row r="175" spans="1:6" ht="20.100000000000001" customHeight="1" x14ac:dyDescent="0.25">
      <c r="A175" s="53" t="s">
        <v>238</v>
      </c>
      <c r="B175" s="54" t="s">
        <v>239</v>
      </c>
      <c r="D175" s="25"/>
      <c r="F175" s="9"/>
    </row>
    <row r="176" spans="1:6" ht="20.100000000000001" customHeight="1" x14ac:dyDescent="0.25">
      <c r="A176" s="55"/>
      <c r="B176" s="54" t="s">
        <v>240</v>
      </c>
      <c r="D176" s="9"/>
      <c r="F176" s="9"/>
    </row>
    <row r="177" spans="1:6" ht="20.100000000000001" customHeight="1" x14ac:dyDescent="0.25">
      <c r="A177" s="55"/>
      <c r="B177" s="54" t="s">
        <v>241</v>
      </c>
      <c r="D177" s="9"/>
      <c r="F177" s="9"/>
    </row>
    <row r="178" spans="1:6" ht="20.100000000000001" customHeight="1" x14ac:dyDescent="0.25">
      <c r="A178" s="55"/>
      <c r="B178" s="54"/>
      <c r="D178" s="9"/>
      <c r="F178" s="9"/>
    </row>
    <row r="179" spans="1:6" ht="20.100000000000001" customHeight="1" x14ac:dyDescent="0.25">
      <c r="A179" s="55"/>
      <c r="B179" s="54"/>
      <c r="D179" s="9"/>
      <c r="F179" s="9"/>
    </row>
    <row r="180" spans="1:6" ht="20.100000000000001" customHeight="1" x14ac:dyDescent="0.25">
      <c r="A180" s="55"/>
      <c r="B180" s="54"/>
      <c r="D180" s="9"/>
      <c r="F180" s="9"/>
    </row>
    <row r="181" spans="1:6" ht="20.100000000000001" customHeight="1" thickBot="1" x14ac:dyDescent="0.3">
      <c r="A181" s="55" t="s">
        <v>233</v>
      </c>
      <c r="B181" s="73"/>
      <c r="C181" s="52"/>
      <c r="D181" s="9"/>
      <c r="F181" s="9"/>
    </row>
    <row r="182" spans="1:6" ht="20.100000000000001" customHeight="1" x14ac:dyDescent="0.2">
      <c r="E182" s="9"/>
      <c r="F182" s="9"/>
    </row>
    <row r="183" spans="1:6" ht="20.100000000000001" customHeight="1" x14ac:dyDescent="0.2">
      <c r="E183" s="9"/>
      <c r="F183" s="9"/>
    </row>
    <row r="184" spans="1:6" ht="20.100000000000001" customHeight="1" thickBot="1" x14ac:dyDescent="0.25">
      <c r="A184" s="2" t="s">
        <v>234</v>
      </c>
      <c r="B184" s="52"/>
      <c r="C184" s="52"/>
    </row>
    <row r="187" spans="1:6" ht="20.100000000000001" customHeight="1" thickBot="1" x14ac:dyDescent="0.25">
      <c r="A187" s="2" t="s">
        <v>235</v>
      </c>
      <c r="B187" s="52"/>
      <c r="C187" s="52"/>
    </row>
    <row r="190" spans="1:6" ht="20.100000000000001" customHeight="1" thickBot="1" x14ac:dyDescent="0.25">
      <c r="A190" s="2" t="s">
        <v>236</v>
      </c>
      <c r="B190" s="52"/>
      <c r="C190" s="52"/>
    </row>
    <row r="193" spans="1:3" ht="20.100000000000001" customHeight="1" thickBot="1" x14ac:dyDescent="0.25">
      <c r="A193" s="2" t="s">
        <v>237</v>
      </c>
      <c r="B193" s="52"/>
      <c r="C193" s="52"/>
    </row>
  </sheetData>
  <mergeCells count="5">
    <mergeCell ref="B145:C145"/>
    <mergeCell ref="A2:G2"/>
    <mergeCell ref="A3:G3"/>
    <mergeCell ref="A4:G4"/>
    <mergeCell ref="O4:P5"/>
  </mergeCells>
  <pageMargins left="0.7" right="0.7" top="0.75" bottom="0.75" header="0.3" footer="0.3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2022-06-03T22:44:51Z</cp:lastPrinted>
  <dcterms:created xsi:type="dcterms:W3CDTF">2022-06-03T20:45:03Z</dcterms:created>
  <dcterms:modified xsi:type="dcterms:W3CDTF">2023-01-25T18:19:24Z</dcterms:modified>
</cp:coreProperties>
</file>