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L:\INVENTARIO DE EQUIPOS REAL\"/>
    </mc:Choice>
  </mc:AlternateContent>
  <xr:revisionPtr revIDLastSave="0" documentId="13_ncr:1_{27A02E06-23EF-4632-81FF-B025FCDFF348}" xr6:coauthVersionLast="47" xr6:coauthVersionMax="47" xr10:uidLastSave="{00000000-0000-0000-0000-000000000000}"/>
  <bookViews>
    <workbookView xWindow="-120" yWindow="-120" windowWidth="24240" windowHeight="13140" xr2:uid="{A3AEA4D8-622C-40A5-9C40-BB0B07447222}"/>
  </bookViews>
  <sheets>
    <sheet name="INQUIORT" sheetId="4" r:id="rId1"/>
  </sheets>
  <definedNames>
    <definedName name="_xlnm.Print_Area" localSheetId="0">INQUIORT!$A$1:$G$87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3" i="4" l="1"/>
  <c r="B115" i="4"/>
  <c r="G64" i="4"/>
  <c r="B84" i="4"/>
  <c r="G66" i="4"/>
  <c r="G65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C7" i="4"/>
  <c r="G67" i="4" l="1"/>
  <c r="G68" i="4" l="1"/>
  <c r="G69" i="4" s="1"/>
</calcChain>
</file>

<file path=xl/sharedStrings.xml><?xml version="1.0" encoding="utf-8"?>
<sst xmlns="http://schemas.openxmlformats.org/spreadsheetml/2006/main" count="150" uniqueCount="150">
  <si>
    <t>NOTA DE ENTREGA</t>
  </si>
  <si>
    <t>CANT.</t>
  </si>
  <si>
    <t>COD. ARTICULO</t>
  </si>
  <si>
    <t xml:space="preserve">DESCRIPCION ARTICULO </t>
  </si>
  <si>
    <t>T500950024</t>
  </si>
  <si>
    <t>T500950026</t>
  </si>
  <si>
    <t>T500950028</t>
  </si>
  <si>
    <t>T500950030</t>
  </si>
  <si>
    <t>T500950032</t>
  </si>
  <si>
    <t>T500950034</t>
  </si>
  <si>
    <t>T500950036</t>
  </si>
  <si>
    <t>T500950038</t>
  </si>
  <si>
    <t>T500950040</t>
  </si>
  <si>
    <t>T500950042</t>
  </si>
  <si>
    <t>T500950044</t>
  </si>
  <si>
    <t>T500950046</t>
  </si>
  <si>
    <t>T500950048</t>
  </si>
  <si>
    <t>T500950050</t>
  </si>
  <si>
    <t>T500950060</t>
  </si>
  <si>
    <t>T500950065</t>
  </si>
  <si>
    <t>T500950070</t>
  </si>
  <si>
    <t>T500950075</t>
  </si>
  <si>
    <t>T500950080</t>
  </si>
  <si>
    <t>T500950085</t>
  </si>
  <si>
    <t>T500950090</t>
  </si>
  <si>
    <t>T500950022</t>
  </si>
  <si>
    <t>TORNILLO ESPONJOSO 6.5X60 TITANIO</t>
  </si>
  <si>
    <t>FECHA DE EMISIÓN:</t>
  </si>
  <si>
    <t>No. DOC</t>
  </si>
  <si>
    <t>NOMBRE CLIENTE</t>
  </si>
  <si>
    <t>RUC. CLIENTE</t>
  </si>
  <si>
    <t>PUNTO DE LLEGADA</t>
  </si>
  <si>
    <t>MOTIVO DE TRASLADO</t>
  </si>
  <si>
    <t xml:space="preserve">     VENTA -CIRUGÍA</t>
  </si>
  <si>
    <t>FECHA CIRUGÍA</t>
  </si>
  <si>
    <t>HORA  CIRUGIA</t>
  </si>
  <si>
    <t>NOMBRE MÉDICO</t>
  </si>
  <si>
    <t>NOMBRE PACIENTE</t>
  </si>
  <si>
    <t>SEGURO PACIENTE</t>
  </si>
  <si>
    <t>Lote</t>
  </si>
  <si>
    <t>DESCARGO</t>
  </si>
  <si>
    <t>PRECIO UNITARIO</t>
  </si>
  <si>
    <t>PRECIO TOTAL</t>
  </si>
  <si>
    <t xml:space="preserve">SUBTOTAL </t>
  </si>
  <si>
    <t>IVA 12%</t>
  </si>
  <si>
    <t>TOTAL</t>
  </si>
  <si>
    <t>INSUMOS QUIRURGICOS ORTOMACX INQUIORT S.A.</t>
  </si>
  <si>
    <t>RUC: 0993007803001</t>
  </si>
  <si>
    <t>No. IDENTIFICACION</t>
  </si>
  <si>
    <t>Ti-465.260</t>
  </si>
  <si>
    <t>200114114</t>
  </si>
  <si>
    <t>CANTIDAD</t>
  </si>
  <si>
    <t>DESCRIPCION</t>
  </si>
  <si>
    <t>BANDEJA SUPERIOR</t>
  </si>
  <si>
    <t>MANGO AZUL ANCLAJE RAPIDO</t>
  </si>
  <si>
    <t>BANDEJA MEDIA</t>
  </si>
  <si>
    <t>ATORNILLADOR ANCLAJE RAPIDO HEXAGONAL</t>
  </si>
  <si>
    <t>ATORNILLADOR ANCLAJE RAPIDO STARDRIVE</t>
  </si>
  <si>
    <t>BROCA 3.2</t>
  </si>
  <si>
    <t>BANDEJA INFERIOR</t>
  </si>
  <si>
    <t xml:space="preserve">MACHUELO EN T </t>
  </si>
  <si>
    <t>MEDIDOR DE PROFUNDIDAD</t>
  </si>
  <si>
    <t>RECIBIDO POR</t>
  </si>
  <si>
    <t>ENTREGADOR POR</t>
  </si>
  <si>
    <t>INSTRUMENTADOR</t>
  </si>
  <si>
    <t>VERIFICADO POR</t>
  </si>
  <si>
    <t>OBSERVACIONES</t>
  </si>
  <si>
    <t>INSTRUMENTAL 4.5 MULTIAXIAL</t>
  </si>
  <si>
    <t>TI-106.224</t>
  </si>
  <si>
    <t xml:space="preserve">TORNILLO CORTICAL 4.5 *24mm TITANIO </t>
  </si>
  <si>
    <t>TI-106.226</t>
  </si>
  <si>
    <t xml:space="preserve">TORNILLO CORTICAL 4.5 *26mm TITANIO </t>
  </si>
  <si>
    <t>TI-106.228</t>
  </si>
  <si>
    <t xml:space="preserve">TORNILLO CORTICAL 4.5 *28mm TITANIO </t>
  </si>
  <si>
    <t>TI-106.230</t>
  </si>
  <si>
    <t xml:space="preserve">TORNILLO CORTICAL 4.5 *30mm TITANIO </t>
  </si>
  <si>
    <t>TI-106.232</t>
  </si>
  <si>
    <t xml:space="preserve">TORNILLO CORTICAL 4.5 *32mm TITANIO </t>
  </si>
  <si>
    <t>TI-106.234</t>
  </si>
  <si>
    <t xml:space="preserve">TORNILLO CORTICAL 4.5 *34mm TITANIO </t>
  </si>
  <si>
    <t>TI-106.236</t>
  </si>
  <si>
    <t xml:space="preserve">TORNILLO CORTICAL 4.5 *36mm TITANIO </t>
  </si>
  <si>
    <t>TI-106.238</t>
  </si>
  <si>
    <t xml:space="preserve">TORNILLO CORTICAL 4.5 *38mm TITANIO </t>
  </si>
  <si>
    <t>TI-106.240</t>
  </si>
  <si>
    <t xml:space="preserve">TORNILLO CORTICAL 4.5 *40mm TITANIO </t>
  </si>
  <si>
    <t>TI-106.242</t>
  </si>
  <si>
    <t xml:space="preserve">TORNILLO CORTICAL 4.5 *42mm TITANIO </t>
  </si>
  <si>
    <t>TI-106.244</t>
  </si>
  <si>
    <t xml:space="preserve">TORNILLO CORTICAL 4.5 *44mm TITANIO </t>
  </si>
  <si>
    <t>TI-106.246</t>
  </si>
  <si>
    <t xml:space="preserve">TORNILLO CORTICAL 4.5 *46mm TITANIO </t>
  </si>
  <si>
    <t>TI-106.248</t>
  </si>
  <si>
    <t xml:space="preserve">TORNILLO CORTICAL 4.5 *48mm TITANIO </t>
  </si>
  <si>
    <t>TI-106.250</t>
  </si>
  <si>
    <t xml:space="preserve">TORNILLO CORTICAL 4.5 *50mm TITANIO </t>
  </si>
  <si>
    <t xml:space="preserve">TORNILLO DE  BLOQUEO 5.0 *22mm TITANIO  </t>
  </si>
  <si>
    <t xml:space="preserve">TORNILLO DE  BLOQUEO 5.0*24mm TITANIO  </t>
  </si>
  <si>
    <t xml:space="preserve">TORNILLO DE  BLOQUEO 5.0*26mm TITANIO  </t>
  </si>
  <si>
    <t xml:space="preserve">TORNILLO DE  BLOQUEO 5.0*28mm TITANIO  </t>
  </si>
  <si>
    <t xml:space="preserve">TORNILLO DE  BLOQUEO 5.0*30mm TITANIO  </t>
  </si>
  <si>
    <t xml:space="preserve">TORNILLO DE  BLOQUEO 5.0*32mm TITANIO  </t>
  </si>
  <si>
    <t xml:space="preserve">TORNILLO DE  BLOQUEO 5.0*34mm TITANIO  </t>
  </si>
  <si>
    <t xml:space="preserve">TORNILLO DE  BLOQUEO 5.0*36mm TITANIO  </t>
  </si>
  <si>
    <t xml:space="preserve">TORNILLO DE  BLOQUEO 5.0*38mm TITANIO  </t>
  </si>
  <si>
    <t xml:space="preserve">TORNILLO DE  BLOQUEO 5.0*40mm TITANIO  </t>
  </si>
  <si>
    <t xml:space="preserve">TORNILLO DE  BLOQUEO 5.0*42mm TITANIO  </t>
  </si>
  <si>
    <t xml:space="preserve">TORNILLO DE  BLOQUEO 5.0*44mm TITANIO  </t>
  </si>
  <si>
    <t xml:space="preserve">TORNILLO DE  BLOQUEO 5.0*46mm TITANIO  </t>
  </si>
  <si>
    <t xml:space="preserve">TORNILLO DE  BLOQUEO 5.0*48mm TITANIO  </t>
  </si>
  <si>
    <t xml:space="preserve">TORNILLO DE  BLOQUEO 5.0*50mm TITANIO  </t>
  </si>
  <si>
    <t>T500950052</t>
  </si>
  <si>
    <t xml:space="preserve">TORNILLO DE  BLOQUEO 5.0*52mm TITANIO  </t>
  </si>
  <si>
    <t>T500950054</t>
  </si>
  <si>
    <t xml:space="preserve">TORNILLO DE  BLOQUEO 5.0*54mm TITANIO  </t>
  </si>
  <si>
    <t>T500950056</t>
  </si>
  <si>
    <t xml:space="preserve">TORNILLO DE  BLOQUEO 5.0*56mm TITANIO  </t>
  </si>
  <si>
    <t>T500950058</t>
  </si>
  <si>
    <t xml:space="preserve">TORNILLO DE  BLOQUEO 5.0*58mm TITANIO  </t>
  </si>
  <si>
    <t xml:space="preserve">TORNILLO DE  BLOQUEO 5.0*60mm TITANIO  </t>
  </si>
  <si>
    <t xml:space="preserve">TORNILLO DE  BLOQUEO 5.0*65mm TITANIO  </t>
  </si>
  <si>
    <t xml:space="preserve">TORNILLO DE  BLOQUEO 5.0*70mm TITANIO  </t>
  </si>
  <si>
    <t xml:space="preserve">TORNILLO DE  BLOQUEO 5.0*75mm TITANIO  </t>
  </si>
  <si>
    <t>2100007022</t>
  </si>
  <si>
    <t xml:space="preserve">TORNILLO DE  BLOQUEO 5.0*80mm TITANIO  </t>
  </si>
  <si>
    <t xml:space="preserve">TORNILLO DE  BLOQUEO 5.0*85mm TITANIO  </t>
  </si>
  <si>
    <t xml:space="preserve">TORNILLO DE  BLOQUEO 5.0*90mm TITANIO  </t>
  </si>
  <si>
    <t>TORNILLO ESPONJOSO 6.5X65 TITANIO</t>
  </si>
  <si>
    <t>LLAVE EN L PEQUEÑA</t>
  </si>
  <si>
    <t>ATORNILALDOR ANCLAJE RAPIDO</t>
  </si>
  <si>
    <t>ATORNILLADOR 4.5 mm CON CAMISA MANGO AZUL</t>
  </si>
  <si>
    <t>ADAPTADOR ANCLAJE RAPIDO TORQUE 4.0 N.m</t>
  </si>
  <si>
    <t xml:space="preserve">ADAPTADOR ANCLAJE RAPIDO </t>
  </si>
  <si>
    <t>GUIAS DE BLOQUEO 4.0</t>
  </si>
  <si>
    <t>GUIAS DE BLOQUEO 4.3</t>
  </si>
  <si>
    <t>MACHUELO CORTICAL ANCLAJE RAPIDO</t>
  </si>
  <si>
    <t>MACHUELO ESPONJOSO ANCLAJE RAPIDO</t>
  </si>
  <si>
    <t>BROCA 4.3</t>
  </si>
  <si>
    <t>BROCAS 4.0</t>
  </si>
  <si>
    <t>BROCA 3.5</t>
  </si>
  <si>
    <t>PINZA SUJETA TORNILLOS</t>
  </si>
  <si>
    <t>EXTRACTOR HEXAGONAL ANCLAJE RAPIDO</t>
  </si>
  <si>
    <t>CAMISAS PIN 2.0</t>
  </si>
  <si>
    <t>LLAVE EN L</t>
  </si>
  <si>
    <t>GUIA DE BROCA DOBLE 3.2/4.5</t>
  </si>
  <si>
    <t>TORNILLO ESPONJOSO 6.5X90 TITANIO</t>
  </si>
  <si>
    <t>TORNILLO ESPONJOSO 6.5X100 TITANIO</t>
  </si>
  <si>
    <t>Ti-465.265</t>
  </si>
  <si>
    <t>Ti-465.290</t>
  </si>
  <si>
    <t>Ti-465.2100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</si>
</sst>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#,##0.00_ ;\-#,##0.00\ "/>
    <numFmt numFmtId="165" formatCode="[$-F800]dddd\,\ mmmm\ dd\,\ yyyy"/>
    <numFmt numFmtId="166" formatCode="&quot;$&quot;#,##0.00"/>
  </numFmts>
  <fonts count="22">
    <font>
      <sz val="11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sz val="10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sz val="12"/>
      <name val="宋体"/>
      <charset val="134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Arial"/>
      <family val="2"/>
    </font>
    <font>
      <b/>
      <i/>
      <sz val="12"/>
      <color theme="0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b/>
      <sz val="14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5">
    <xf numFmtId="0" fontId="0" fillId="0" borderId="0"/>
    <xf numFmtId="0" fontId="3" fillId="0" borderId="0"/>
    <xf numFmtId="0" fontId="7" fillId="0" borderId="0"/>
    <xf numFmtId="0" fontId="3" fillId="0" borderId="0"/>
    <xf numFmtId="44" fontId="9" fillId="0" borderId="0" applyFont="0" applyFill="0" applyBorder="0" applyAlignment="0" applyProtection="0"/>
  </cellStyleXfs>
  <cellXfs count="73">
    <xf numFmtId="0" fontId="0" fillId="0" borderId="0" xfId="0"/>
    <xf numFmtId="0" fontId="2" fillId="0" borderId="0" xfId="0" applyFont="1"/>
    <xf numFmtId="0" fontId="1" fillId="0" borderId="0" xfId="0" applyFont="1"/>
    <xf numFmtId="0" fontId="1" fillId="0" borderId="2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10" fillId="0" borderId="0" xfId="0" applyFont="1"/>
    <xf numFmtId="0" fontId="12" fillId="3" borderId="0" xfId="0" applyFont="1" applyFill="1" applyAlignment="1">
      <alignment horizontal="left" vertical="center"/>
    </xf>
    <xf numFmtId="0" fontId="14" fillId="0" borderId="2" xfId="0" applyFont="1" applyBorder="1" applyAlignment="1">
      <alignment horizontal="center" vertical="center"/>
    </xf>
    <xf numFmtId="0" fontId="13" fillId="0" borderId="0" xfId="0" applyFont="1" applyAlignment="1">
      <alignment horizontal="left"/>
    </xf>
    <xf numFmtId="0" fontId="13" fillId="0" borderId="0" xfId="0" applyFont="1"/>
    <xf numFmtId="0" fontId="13" fillId="0" borderId="2" xfId="0" applyFont="1" applyBorder="1" applyAlignment="1">
      <alignment vertical="center"/>
    </xf>
    <xf numFmtId="0" fontId="13" fillId="0" borderId="0" xfId="0" applyFont="1" applyAlignment="1">
      <alignment vertical="center"/>
    </xf>
    <xf numFmtId="0" fontId="12" fillId="3" borderId="0" xfId="0" applyFont="1" applyFill="1" applyAlignment="1">
      <alignment horizontal="left" vertical="center" wrapText="1"/>
    </xf>
    <xf numFmtId="49" fontId="13" fillId="0" borderId="2" xfId="0" applyNumberFormat="1" applyFont="1" applyBorder="1" applyAlignment="1">
      <alignment horizontal="left" vertical="center"/>
    </xf>
    <xf numFmtId="0" fontId="13" fillId="0" borderId="2" xfId="0" applyFont="1" applyBorder="1" applyAlignment="1">
      <alignment vertical="center" wrapText="1"/>
    </xf>
    <xf numFmtId="0" fontId="13" fillId="0" borderId="2" xfId="0" applyFont="1" applyBorder="1" applyAlignment="1">
      <alignment horizontal="left" vertical="center"/>
    </xf>
    <xf numFmtId="0" fontId="15" fillId="0" borderId="0" xfId="0" applyFont="1" applyAlignment="1" applyProtection="1">
      <alignment vertical="top"/>
      <protection locked="0"/>
    </xf>
    <xf numFmtId="20" fontId="13" fillId="0" borderId="2" xfId="0" applyNumberFormat="1" applyFont="1" applyBorder="1" applyAlignment="1">
      <alignment horizontal="left" vertical="center"/>
    </xf>
    <xf numFmtId="0" fontId="1" fillId="0" borderId="0" xfId="0" applyFont="1" applyAlignment="1" applyProtection="1">
      <alignment vertical="top"/>
      <protection locked="0"/>
    </xf>
    <xf numFmtId="0" fontId="13" fillId="0" borderId="0" xfId="0" applyFont="1" applyAlignment="1">
      <alignment horizontal="left" vertical="center"/>
    </xf>
    <xf numFmtId="0" fontId="6" fillId="0" borderId="0" xfId="0" applyFont="1" applyAlignment="1">
      <alignment horizontal="left" vertical="top"/>
    </xf>
    <xf numFmtId="0" fontId="14" fillId="0" borderId="2" xfId="0" applyFont="1" applyBorder="1" applyAlignment="1">
      <alignment vertical="center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left" vertical="center"/>
    </xf>
    <xf numFmtId="0" fontId="13" fillId="2" borderId="0" xfId="0" applyFont="1" applyFill="1" applyAlignment="1">
      <alignment horizontal="left" vertical="center"/>
    </xf>
    <xf numFmtId="0" fontId="4" fillId="5" borderId="2" xfId="0" applyFont="1" applyFill="1" applyBorder="1" applyAlignment="1">
      <alignment horizontal="center" vertical="center"/>
    </xf>
    <xf numFmtId="0" fontId="5" fillId="6" borderId="2" xfId="0" applyFont="1" applyFill="1" applyBorder="1" applyAlignment="1" applyProtection="1">
      <alignment horizontal="center" vertical="center" wrapText="1" readingOrder="1"/>
      <protection locked="0"/>
    </xf>
    <xf numFmtId="0" fontId="2" fillId="0" borderId="2" xfId="0" applyFont="1" applyBorder="1"/>
    <xf numFmtId="0" fontId="2" fillId="0" borderId="2" xfId="0" applyFont="1" applyBorder="1" applyAlignment="1">
      <alignment horizontal="center"/>
    </xf>
    <xf numFmtId="0" fontId="4" fillId="0" borderId="0" xfId="1" applyFont="1" applyAlignment="1">
      <alignment wrapText="1"/>
    </xf>
    <xf numFmtId="164" fontId="4" fillId="0" borderId="2" xfId="4" applyNumberFormat="1" applyFont="1" applyBorder="1" applyAlignment="1"/>
    <xf numFmtId="9" fontId="4" fillId="0" borderId="0" xfId="1" applyNumberFormat="1" applyFont="1" applyAlignment="1">
      <alignment wrapText="1"/>
    </xf>
    <xf numFmtId="0" fontId="2" fillId="0" borderId="0" xfId="1" applyFont="1" applyAlignment="1">
      <alignment horizontal="left"/>
    </xf>
    <xf numFmtId="0" fontId="2" fillId="0" borderId="0" xfId="1" applyFont="1" applyAlignment="1">
      <alignment wrapText="1"/>
    </xf>
    <xf numFmtId="0" fontId="2" fillId="0" borderId="0" xfId="1" applyFont="1"/>
    <xf numFmtId="0" fontId="11" fillId="0" borderId="0" xfId="1" applyFont="1"/>
    <xf numFmtId="0" fontId="1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7" fillId="2" borderId="0" xfId="0" applyFont="1" applyFill="1" applyAlignment="1">
      <alignment horizontal="left" vertical="center"/>
    </xf>
    <xf numFmtId="14" fontId="18" fillId="0" borderId="0" xfId="0" applyNumberFormat="1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9" fillId="0" borderId="0" xfId="1" applyFont="1"/>
    <xf numFmtId="0" fontId="12" fillId="3" borderId="0" xfId="0" applyFont="1" applyFill="1" applyAlignment="1">
      <alignment vertical="center" wrapText="1"/>
    </xf>
    <xf numFmtId="20" fontId="13" fillId="0" borderId="2" xfId="0" applyNumberFormat="1" applyFont="1" applyBorder="1" applyAlignment="1">
      <alignment vertical="center"/>
    </xf>
    <xf numFmtId="165" fontId="13" fillId="0" borderId="2" xfId="0" applyNumberFormat="1" applyFont="1" applyBorder="1" applyAlignment="1">
      <alignment horizontal="left" vertical="center"/>
    </xf>
    <xf numFmtId="166" fontId="2" fillId="0" borderId="2" xfId="0" applyNumberFormat="1" applyFont="1" applyBorder="1"/>
    <xf numFmtId="164" fontId="4" fillId="0" borderId="0" xfId="4" applyNumberFormat="1" applyFont="1" applyBorder="1" applyAlignment="1"/>
    <xf numFmtId="49" fontId="0" fillId="0" borderId="0" xfId="0" applyNumberFormat="1" applyAlignment="1">
      <alignment horizontal="center"/>
    </xf>
    <xf numFmtId="0" fontId="21" fillId="0" borderId="0" xfId="0" applyFont="1" applyAlignment="1">
      <alignment horizontal="center"/>
    </xf>
    <xf numFmtId="0" fontId="4" fillId="0" borderId="2" xfId="0" applyFont="1" applyBorder="1" applyAlignment="1">
      <alignment horizontal="center"/>
    </xf>
    <xf numFmtId="0" fontId="17" fillId="0" borderId="2" xfId="0" applyFont="1" applyBorder="1" applyAlignment="1">
      <alignment horizontal="center"/>
    </xf>
    <xf numFmtId="0" fontId="2" fillId="0" borderId="2" xfId="1" applyFont="1" applyBorder="1" applyAlignment="1">
      <alignment horizontal="center"/>
    </xf>
    <xf numFmtId="0" fontId="2" fillId="0" borderId="2" xfId="1" applyFont="1" applyBorder="1" applyAlignment="1">
      <alignment wrapText="1"/>
    </xf>
    <xf numFmtId="0" fontId="4" fillId="0" borderId="2" xfId="1" applyFont="1" applyBorder="1" applyAlignment="1">
      <alignment horizontal="center"/>
    </xf>
    <xf numFmtId="0" fontId="2" fillId="0" borderId="0" xfId="1" applyFont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3" xfId="0" applyFont="1" applyBorder="1"/>
    <xf numFmtId="0" fontId="1" fillId="7" borderId="2" xfId="0" applyFont="1" applyFill="1" applyBorder="1"/>
    <xf numFmtId="0" fontId="1" fillId="2" borderId="2" xfId="0" applyFont="1" applyFill="1" applyBorder="1"/>
    <xf numFmtId="49" fontId="1" fillId="2" borderId="2" xfId="0" applyNumberFormat="1" applyFont="1" applyFill="1" applyBorder="1" applyAlignment="1">
      <alignment horizontal="center"/>
    </xf>
    <xf numFmtId="49" fontId="1" fillId="7" borderId="2" xfId="0" applyNumberFormat="1" applyFont="1" applyFill="1" applyBorder="1" applyAlignment="1">
      <alignment horizontal="center"/>
    </xf>
    <xf numFmtId="0" fontId="1" fillId="2" borderId="2" xfId="3" applyFont="1" applyFill="1" applyBorder="1" applyAlignment="1" applyProtection="1">
      <alignment horizontal="center" vertical="center"/>
      <protection locked="0"/>
    </xf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 vertical="top"/>
    </xf>
    <xf numFmtId="0" fontId="11" fillId="0" borderId="0" xfId="1" applyFont="1" applyAlignment="1">
      <alignment horizontal="center"/>
    </xf>
    <xf numFmtId="0" fontId="12" fillId="3" borderId="0" xfId="0" applyFont="1" applyFill="1" applyAlignment="1">
      <alignment horizontal="left" vertical="center"/>
    </xf>
    <xf numFmtId="0" fontId="12" fillId="3" borderId="4" xfId="0" applyFont="1" applyFill="1" applyBorder="1" applyAlignment="1">
      <alignment horizontal="left" vertical="center"/>
    </xf>
    <xf numFmtId="0" fontId="16" fillId="4" borderId="1" xfId="0" applyFont="1" applyFill="1" applyBorder="1" applyAlignment="1">
      <alignment horizontal="center"/>
    </xf>
    <xf numFmtId="0" fontId="5" fillId="0" borderId="0" xfId="0" applyFont="1" applyAlignment="1">
      <alignment horizontal="center" vertical="center"/>
    </xf>
    <xf numFmtId="0" fontId="20" fillId="0" borderId="0" xfId="0" applyFont="1" applyAlignment="1">
      <alignment horizontal="center"/>
    </xf>
  </cellXfs>
  <cellStyles count="5">
    <cellStyle name="Moneda" xfId="4" builtinId="4"/>
    <cellStyle name="Normal" xfId="0" builtinId="0"/>
    <cellStyle name="Normal 2" xfId="1" xr:uid="{67832E7E-390A-45B1-8171-D51B0A2D2005}"/>
    <cellStyle name="Normal 3" xfId="2" xr:uid="{9A51A253-CCF9-4A0C-AD41-B1ABD1112C93}"/>
    <cellStyle name="Normal 3 2" xfId="3" xr:uid="{B36E7290-29CB-4B8C-AA02-DE821300F78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50242</xdr:colOff>
      <xdr:row>0</xdr:row>
      <xdr:rowOff>125604</xdr:rowOff>
    </xdr:from>
    <xdr:to>
      <xdr:col>1</xdr:col>
      <xdr:colOff>491876</xdr:colOff>
      <xdr:row>3</xdr:row>
      <xdr:rowOff>200967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FE26CDE0-2A15-4B95-967A-BCA8945798E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0242" y="125604"/>
          <a:ext cx="2066118" cy="8876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6FD40-EB6D-49E6-934D-9807CC0E3D6C}">
  <sheetPr>
    <pageSetUpPr fitToPage="1"/>
  </sheetPr>
  <dimension ref="A1:P138"/>
  <sheetViews>
    <sheetView showGridLines="0" tabSelected="1" topLeftCell="A71" zoomScale="91" zoomScaleNormal="91" workbookViewId="0">
      <selection activeCell="D89" sqref="D89"/>
    </sheetView>
  </sheetViews>
  <sheetFormatPr baseColWidth="10" defaultColWidth="11.42578125" defaultRowHeight="15"/>
  <cols>
    <col min="1" max="1" width="23.7109375" style="1" customWidth="1"/>
    <col min="2" max="2" width="27.5703125" style="5" customWidth="1"/>
    <col min="3" max="3" width="78" style="1" customWidth="1"/>
    <col min="4" max="4" width="20.85546875" style="1" customWidth="1"/>
    <col min="5" max="5" width="20.28515625" style="1" customWidth="1"/>
    <col min="6" max="6" width="15.7109375" style="1" customWidth="1"/>
    <col min="7" max="8" width="13.42578125" style="1" customWidth="1"/>
    <col min="9" max="16384" width="11.42578125" style="1"/>
  </cols>
  <sheetData>
    <row r="1" spans="1:16" customFormat="1" ht="24" customHeight="1">
      <c r="B1" s="40"/>
      <c r="C1" s="40"/>
      <c r="D1" s="41"/>
      <c r="E1" s="41"/>
      <c r="F1" s="41"/>
      <c r="G1" s="41"/>
      <c r="H1" s="41"/>
      <c r="I1" s="41"/>
      <c r="J1" s="41"/>
      <c r="K1" s="41"/>
      <c r="L1" s="42"/>
      <c r="M1" s="43"/>
    </row>
    <row r="2" spans="1:16" customFormat="1" ht="18">
      <c r="A2" s="67" t="s">
        <v>46</v>
      </c>
      <c r="B2" s="67"/>
      <c r="C2" s="67"/>
      <c r="D2" s="67"/>
      <c r="E2" s="67"/>
      <c r="F2" s="67"/>
      <c r="G2" s="67"/>
      <c r="H2" s="41"/>
      <c r="I2" s="41"/>
      <c r="J2" s="41"/>
      <c r="K2" s="41"/>
      <c r="L2" s="42"/>
      <c r="M2" s="43"/>
    </row>
    <row r="3" spans="1:16" customFormat="1" ht="23.25">
      <c r="A3" s="67" t="s">
        <v>47</v>
      </c>
      <c r="B3" s="67"/>
      <c r="C3" s="67"/>
      <c r="D3" s="67"/>
      <c r="E3" s="67"/>
      <c r="F3" s="67"/>
      <c r="G3" s="67"/>
      <c r="H3" s="44"/>
      <c r="I3" s="44"/>
      <c r="J3" s="44"/>
      <c r="K3" s="44"/>
      <c r="L3" s="44"/>
      <c r="M3" s="44"/>
    </row>
    <row r="4" spans="1:16" customFormat="1" ht="23.25">
      <c r="A4" s="72" t="s">
        <v>0</v>
      </c>
      <c r="B4" s="72"/>
      <c r="C4" s="72"/>
      <c r="D4" s="72"/>
      <c r="E4" s="72"/>
      <c r="F4" s="72"/>
      <c r="G4" s="72"/>
      <c r="H4" s="44"/>
      <c r="I4" s="44"/>
      <c r="J4" s="44"/>
      <c r="K4" s="44"/>
      <c r="L4" s="44"/>
      <c r="M4" s="44"/>
      <c r="N4" s="71"/>
      <c r="O4" s="71"/>
      <c r="P4" s="2"/>
    </row>
    <row r="5" spans="1:16" s="2" customFormat="1" ht="20.100000000000001" customHeight="1">
      <c r="A5" s="38"/>
      <c r="B5" s="38"/>
      <c r="C5" s="38"/>
      <c r="D5" s="38"/>
      <c r="E5" s="38"/>
      <c r="F5" s="38"/>
      <c r="G5" s="38"/>
      <c r="N5" s="71"/>
      <c r="O5" s="71"/>
    </row>
    <row r="6" spans="1:16" s="2" customFormat="1" ht="20.100000000000001" customHeight="1">
      <c r="A6" s="38"/>
      <c r="B6" s="38"/>
      <c r="C6" s="38"/>
      <c r="D6" s="38"/>
      <c r="E6" s="38"/>
      <c r="F6" s="38"/>
      <c r="G6" s="38"/>
      <c r="N6" s="7"/>
      <c r="O6" s="7"/>
    </row>
    <row r="7" spans="1:16" s="2" customFormat="1" ht="20.100000000000001" customHeight="1">
      <c r="A7" s="68" t="s">
        <v>27</v>
      </c>
      <c r="B7" s="69"/>
      <c r="C7" s="47">
        <f ca="1">NOW()</f>
        <v>44915.628486805559</v>
      </c>
      <c r="D7" s="9" t="s">
        <v>28</v>
      </c>
      <c r="E7" s="10"/>
      <c r="N7" s="7"/>
      <c r="O7" s="7"/>
    </row>
    <row r="8" spans="1:16" s="2" customFormat="1" ht="20.100000000000001" customHeight="1">
      <c r="A8" s="1"/>
      <c r="B8" s="39"/>
      <c r="C8" s="11"/>
      <c r="D8" s="11"/>
      <c r="E8" s="12"/>
      <c r="N8" s="7"/>
      <c r="O8" s="7"/>
    </row>
    <row r="9" spans="1:16" s="2" customFormat="1" ht="20.100000000000001" customHeight="1">
      <c r="A9" s="68" t="s">
        <v>29</v>
      </c>
      <c r="B9" s="69"/>
      <c r="C9" s="13"/>
      <c r="D9" s="15" t="s">
        <v>30</v>
      </c>
      <c r="E9" s="16"/>
      <c r="N9" s="7"/>
      <c r="O9" s="7"/>
    </row>
    <row r="10" spans="1:16" s="2" customFormat="1" ht="20.100000000000001" customHeight="1">
      <c r="A10" s="1"/>
      <c r="B10" s="39"/>
      <c r="C10" s="11"/>
      <c r="D10" s="11"/>
      <c r="E10" s="12"/>
      <c r="N10" s="7"/>
      <c r="O10" s="7"/>
    </row>
    <row r="11" spans="1:16" s="2" customFormat="1" ht="30.6" customHeight="1">
      <c r="A11" s="68" t="s">
        <v>31</v>
      </c>
      <c r="B11" s="69"/>
      <c r="C11" s="17"/>
      <c r="D11" s="15" t="s">
        <v>32</v>
      </c>
      <c r="E11" s="18" t="s">
        <v>33</v>
      </c>
      <c r="N11" s="7"/>
      <c r="O11" s="7"/>
    </row>
    <row r="12" spans="1:16" s="2" customFormat="1" ht="20.100000000000001" customHeight="1">
      <c r="A12" s="1"/>
      <c r="B12" s="39"/>
      <c r="C12" s="11"/>
      <c r="D12" s="11"/>
      <c r="E12" s="12"/>
      <c r="N12" s="19"/>
      <c r="O12" s="19"/>
    </row>
    <row r="13" spans="1:16" s="2" customFormat="1" ht="20.100000000000001" customHeight="1">
      <c r="A13" s="68" t="s">
        <v>34</v>
      </c>
      <c r="B13" s="69"/>
      <c r="C13" s="47"/>
      <c r="D13" s="15" t="s">
        <v>35</v>
      </c>
      <c r="E13" s="20"/>
      <c r="N13" s="19"/>
      <c r="O13" s="19"/>
    </row>
    <row r="14" spans="1:16" s="2" customFormat="1" ht="20.100000000000001" customHeight="1">
      <c r="A14" s="1"/>
      <c r="B14" s="39"/>
      <c r="C14" s="11"/>
      <c r="D14" s="11"/>
      <c r="E14" s="11"/>
      <c r="F14" s="11"/>
      <c r="G14" s="12"/>
      <c r="N14" s="21"/>
      <c r="O14" s="21"/>
    </row>
    <row r="15" spans="1:16" s="2" customFormat="1" ht="20.100000000000001" customHeight="1">
      <c r="A15" s="68" t="s">
        <v>36</v>
      </c>
      <c r="B15" s="69"/>
      <c r="C15" s="13"/>
      <c r="D15" s="14"/>
      <c r="E15" s="22"/>
      <c r="F15" s="22"/>
      <c r="G15" s="14"/>
      <c r="N15" s="21"/>
      <c r="O15" s="21"/>
    </row>
    <row r="16" spans="1:16" s="2" customFormat="1" ht="20.100000000000001" customHeight="1">
      <c r="A16" s="1"/>
      <c r="B16" s="39"/>
      <c r="C16" s="11"/>
      <c r="D16" s="11"/>
      <c r="E16" s="11"/>
      <c r="F16" s="11"/>
      <c r="G16" s="12"/>
      <c r="N16" s="21"/>
      <c r="O16" s="21"/>
    </row>
    <row r="17" spans="1:15" s="2" customFormat="1" ht="20.100000000000001" customHeight="1">
      <c r="A17" s="68" t="s">
        <v>37</v>
      </c>
      <c r="B17" s="69"/>
      <c r="C17" s="13"/>
      <c r="D17" s="45" t="s">
        <v>48</v>
      </c>
      <c r="E17" s="46"/>
      <c r="F17" s="22"/>
      <c r="G17" s="14"/>
      <c r="N17" s="21"/>
      <c r="O17" s="21"/>
    </row>
    <row r="18" spans="1:15" s="2" customFormat="1" ht="20.100000000000001" customHeight="1">
      <c r="A18" s="1"/>
      <c r="B18" s="39"/>
      <c r="C18" s="11"/>
      <c r="D18" s="11"/>
      <c r="E18" s="11"/>
      <c r="F18" s="11"/>
      <c r="G18" s="12"/>
      <c r="N18" s="23"/>
      <c r="O18" s="23"/>
    </row>
    <row r="19" spans="1:15" s="2" customFormat="1" ht="20.100000000000001" customHeight="1">
      <c r="A19" s="68" t="s">
        <v>38</v>
      </c>
      <c r="B19" s="69"/>
      <c r="C19" s="24"/>
      <c r="D19" s="25"/>
      <c r="E19" s="26"/>
      <c r="F19" s="26"/>
      <c r="G19" s="27"/>
      <c r="N19" s="23"/>
      <c r="O19" s="23"/>
    </row>
    <row r="20" spans="1:15" s="2" customFormat="1" ht="20.100000000000001" customHeight="1">
      <c r="A20" s="1"/>
      <c r="B20" s="5"/>
      <c r="C20" s="1"/>
      <c r="D20" s="1"/>
      <c r="E20" s="1"/>
      <c r="F20" s="1"/>
      <c r="G20" s="1"/>
      <c r="N20" s="23"/>
      <c r="O20" s="23"/>
    </row>
    <row r="21" spans="1:15" s="2" customFormat="1" ht="20.100000000000001" customHeight="1">
      <c r="A21" s="70"/>
      <c r="B21" s="70"/>
      <c r="C21" s="70"/>
      <c r="D21" s="70"/>
      <c r="E21" s="70"/>
      <c r="F21" s="70"/>
      <c r="G21" s="70"/>
      <c r="N21" s="23"/>
      <c r="O21" s="23"/>
    </row>
    <row r="22" spans="1:15" s="2" customFormat="1" ht="30" customHeight="1">
      <c r="A22" s="28" t="s">
        <v>2</v>
      </c>
      <c r="B22" s="28" t="s">
        <v>39</v>
      </c>
      <c r="C22" s="28" t="s">
        <v>3</v>
      </c>
      <c r="D22" s="28" t="s">
        <v>1</v>
      </c>
      <c r="E22" s="28" t="s">
        <v>40</v>
      </c>
      <c r="F22" s="29" t="s">
        <v>41</v>
      </c>
      <c r="G22" s="29" t="s">
        <v>42</v>
      </c>
      <c r="N22" s="23"/>
      <c r="O22" s="23"/>
    </row>
    <row r="23" spans="1:15">
      <c r="A23" s="62" t="s">
        <v>68</v>
      </c>
      <c r="B23" s="62">
        <v>2000020507</v>
      </c>
      <c r="C23" s="61" t="s">
        <v>69</v>
      </c>
      <c r="D23" s="3">
        <v>2</v>
      </c>
      <c r="E23" s="30"/>
      <c r="F23" s="48"/>
      <c r="G23" s="48">
        <f>+D23*F23</f>
        <v>0</v>
      </c>
    </row>
    <row r="24" spans="1:15">
      <c r="A24" s="63" t="s">
        <v>70</v>
      </c>
      <c r="B24" s="63">
        <v>2001126691</v>
      </c>
      <c r="C24" s="60" t="s">
        <v>71</v>
      </c>
      <c r="D24" s="3">
        <v>0</v>
      </c>
      <c r="E24" s="30"/>
      <c r="F24" s="48"/>
      <c r="G24" s="48">
        <f t="shared" ref="G24:G66" si="0">+D24*F24</f>
        <v>0</v>
      </c>
    </row>
    <row r="25" spans="1:15">
      <c r="A25" s="62" t="s">
        <v>72</v>
      </c>
      <c r="B25" s="62">
        <v>2001125972</v>
      </c>
      <c r="C25" s="61" t="s">
        <v>73</v>
      </c>
      <c r="D25" s="3">
        <v>5</v>
      </c>
      <c r="E25" s="30"/>
      <c r="F25" s="48"/>
      <c r="G25" s="48">
        <f t="shared" si="0"/>
        <v>0</v>
      </c>
    </row>
    <row r="26" spans="1:15">
      <c r="A26" s="63" t="s">
        <v>74</v>
      </c>
      <c r="B26" s="63">
        <v>2000091737</v>
      </c>
      <c r="C26" s="60" t="s">
        <v>75</v>
      </c>
      <c r="D26" s="3">
        <v>5</v>
      </c>
      <c r="E26" s="30"/>
      <c r="F26" s="48"/>
      <c r="G26" s="48">
        <f t="shared" si="0"/>
        <v>0</v>
      </c>
    </row>
    <row r="27" spans="1:15">
      <c r="A27" s="62" t="s">
        <v>76</v>
      </c>
      <c r="B27" s="62">
        <v>2001126072</v>
      </c>
      <c r="C27" s="61" t="s">
        <v>77</v>
      </c>
      <c r="D27" s="3">
        <v>0</v>
      </c>
      <c r="E27" s="30"/>
      <c r="F27" s="48"/>
      <c r="G27" s="48">
        <f t="shared" si="0"/>
        <v>0</v>
      </c>
    </row>
    <row r="28" spans="1:15">
      <c r="A28" s="63" t="s">
        <v>78</v>
      </c>
      <c r="B28" s="63">
        <v>2000091528</v>
      </c>
      <c r="C28" s="60" t="s">
        <v>79</v>
      </c>
      <c r="D28" s="3">
        <v>5</v>
      </c>
      <c r="E28" s="30"/>
      <c r="F28" s="48"/>
      <c r="G28" s="48">
        <f t="shared" si="0"/>
        <v>0</v>
      </c>
    </row>
    <row r="29" spans="1:15">
      <c r="A29" s="62" t="s">
        <v>80</v>
      </c>
      <c r="B29" s="62">
        <v>2001126696</v>
      </c>
      <c r="C29" s="61" t="s">
        <v>81</v>
      </c>
      <c r="D29" s="3">
        <v>5</v>
      </c>
      <c r="E29" s="30"/>
      <c r="F29" s="48"/>
      <c r="G29" s="48">
        <f t="shared" si="0"/>
        <v>0</v>
      </c>
    </row>
    <row r="30" spans="1:15">
      <c r="A30" s="63" t="s">
        <v>82</v>
      </c>
      <c r="B30" s="63">
        <v>2001126697</v>
      </c>
      <c r="C30" s="60" t="s">
        <v>83</v>
      </c>
      <c r="D30" s="3">
        <v>3</v>
      </c>
      <c r="E30" s="30"/>
      <c r="F30" s="48"/>
      <c r="G30" s="48">
        <f t="shared" si="0"/>
        <v>0</v>
      </c>
    </row>
    <row r="31" spans="1:15">
      <c r="A31" s="62" t="s">
        <v>84</v>
      </c>
      <c r="B31" s="62">
        <v>2001126076</v>
      </c>
      <c r="C31" s="61" t="s">
        <v>85</v>
      </c>
      <c r="D31" s="3">
        <v>5</v>
      </c>
      <c r="E31" s="30"/>
      <c r="F31" s="48"/>
      <c r="G31" s="48">
        <f t="shared" si="0"/>
        <v>0</v>
      </c>
    </row>
    <row r="32" spans="1:15">
      <c r="A32" s="63" t="s">
        <v>86</v>
      </c>
      <c r="B32" s="63">
        <v>2001126026</v>
      </c>
      <c r="C32" s="60" t="s">
        <v>87</v>
      </c>
      <c r="D32" s="3">
        <v>5</v>
      </c>
      <c r="E32" s="30"/>
      <c r="F32" s="48"/>
      <c r="G32" s="48">
        <f t="shared" si="0"/>
        <v>0</v>
      </c>
    </row>
    <row r="33" spans="1:7">
      <c r="A33" s="62" t="s">
        <v>88</v>
      </c>
      <c r="B33" s="62">
        <v>2000088381</v>
      </c>
      <c r="C33" s="61" t="s">
        <v>89</v>
      </c>
      <c r="D33" s="3">
        <v>5</v>
      </c>
      <c r="E33" s="30"/>
      <c r="F33" s="48"/>
      <c r="G33" s="48">
        <f t="shared" si="0"/>
        <v>0</v>
      </c>
    </row>
    <row r="34" spans="1:7">
      <c r="A34" s="63" t="s">
        <v>90</v>
      </c>
      <c r="B34" s="63">
        <v>2001125980</v>
      </c>
      <c r="C34" s="60" t="s">
        <v>91</v>
      </c>
      <c r="D34" s="3">
        <v>5</v>
      </c>
      <c r="E34" s="30"/>
      <c r="F34" s="48"/>
      <c r="G34" s="48">
        <f t="shared" si="0"/>
        <v>0</v>
      </c>
    </row>
    <row r="35" spans="1:7">
      <c r="A35" s="62" t="s">
        <v>92</v>
      </c>
      <c r="B35" s="62">
        <v>2001125039</v>
      </c>
      <c r="C35" s="61" t="s">
        <v>93</v>
      </c>
      <c r="D35" s="3">
        <v>5</v>
      </c>
      <c r="E35" s="30"/>
      <c r="F35" s="48"/>
      <c r="G35" s="48">
        <f t="shared" si="0"/>
        <v>0</v>
      </c>
    </row>
    <row r="36" spans="1:7">
      <c r="A36" s="63" t="s">
        <v>94</v>
      </c>
      <c r="B36" s="63">
        <v>2001126703</v>
      </c>
      <c r="C36" s="60" t="s">
        <v>95</v>
      </c>
      <c r="D36" s="3">
        <v>5</v>
      </c>
      <c r="E36" s="30"/>
      <c r="F36" s="48"/>
      <c r="G36" s="48">
        <f t="shared" si="0"/>
        <v>0</v>
      </c>
    </row>
    <row r="37" spans="1:7">
      <c r="A37" s="63" t="s">
        <v>25</v>
      </c>
      <c r="B37" s="63">
        <v>2000110580</v>
      </c>
      <c r="C37" s="60" t="s">
        <v>96</v>
      </c>
      <c r="D37" s="3">
        <v>4</v>
      </c>
      <c r="E37" s="30"/>
      <c r="F37" s="48"/>
      <c r="G37" s="48">
        <f t="shared" si="0"/>
        <v>0</v>
      </c>
    </row>
    <row r="38" spans="1:7">
      <c r="A38" s="62" t="s">
        <v>4</v>
      </c>
      <c r="B38" s="62">
        <v>2000088649</v>
      </c>
      <c r="C38" s="61" t="s">
        <v>97</v>
      </c>
      <c r="D38" s="3">
        <v>4</v>
      </c>
      <c r="E38" s="30"/>
      <c r="F38" s="48"/>
      <c r="G38" s="48">
        <f t="shared" si="0"/>
        <v>0</v>
      </c>
    </row>
    <row r="39" spans="1:7">
      <c r="A39" s="63" t="s">
        <v>5</v>
      </c>
      <c r="B39" s="63">
        <v>2000092229</v>
      </c>
      <c r="C39" s="60" t="s">
        <v>98</v>
      </c>
      <c r="D39" s="3">
        <v>4</v>
      </c>
      <c r="E39" s="30"/>
      <c r="F39" s="48"/>
      <c r="G39" s="48">
        <f t="shared" si="0"/>
        <v>0</v>
      </c>
    </row>
    <row r="40" spans="1:7">
      <c r="A40" s="62" t="s">
        <v>6</v>
      </c>
      <c r="B40" s="62">
        <v>2000091736</v>
      </c>
      <c r="C40" s="61" t="s">
        <v>99</v>
      </c>
      <c r="D40" s="3">
        <v>4</v>
      </c>
      <c r="E40" s="30"/>
      <c r="F40" s="48"/>
      <c r="G40" s="48">
        <f t="shared" si="0"/>
        <v>0</v>
      </c>
    </row>
    <row r="41" spans="1:7">
      <c r="A41" s="63" t="s">
        <v>7</v>
      </c>
      <c r="B41" s="63">
        <v>2000088649</v>
      </c>
      <c r="C41" s="60" t="s">
        <v>100</v>
      </c>
      <c r="D41" s="3">
        <v>8</v>
      </c>
      <c r="E41" s="30"/>
      <c r="F41" s="48"/>
      <c r="G41" s="48">
        <f t="shared" si="0"/>
        <v>0</v>
      </c>
    </row>
    <row r="42" spans="1:7">
      <c r="A42" s="62" t="s">
        <v>8</v>
      </c>
      <c r="B42" s="62">
        <v>2000091736</v>
      </c>
      <c r="C42" s="61" t="s">
        <v>101</v>
      </c>
      <c r="D42" s="3">
        <v>8</v>
      </c>
      <c r="E42" s="30"/>
      <c r="F42" s="48"/>
      <c r="G42" s="48">
        <f t="shared" si="0"/>
        <v>0</v>
      </c>
    </row>
    <row r="43" spans="1:7">
      <c r="A43" s="63" t="s">
        <v>9</v>
      </c>
      <c r="B43" s="63">
        <v>2000091528</v>
      </c>
      <c r="C43" s="60" t="s">
        <v>102</v>
      </c>
      <c r="D43" s="3">
        <v>8</v>
      </c>
      <c r="E43" s="30"/>
      <c r="F43" s="48"/>
      <c r="G43" s="48">
        <f t="shared" si="0"/>
        <v>0</v>
      </c>
    </row>
    <row r="44" spans="1:7">
      <c r="A44" s="62" t="s">
        <v>10</v>
      </c>
      <c r="B44" s="62">
        <v>2000102234</v>
      </c>
      <c r="C44" s="61" t="s">
        <v>103</v>
      </c>
      <c r="D44" s="3">
        <v>8</v>
      </c>
      <c r="E44" s="30"/>
      <c r="F44" s="48"/>
      <c r="G44" s="48">
        <f t="shared" si="0"/>
        <v>0</v>
      </c>
    </row>
    <row r="45" spans="1:7">
      <c r="A45" s="63" t="s">
        <v>11</v>
      </c>
      <c r="B45" s="63">
        <v>2000110580</v>
      </c>
      <c r="C45" s="60" t="s">
        <v>104</v>
      </c>
      <c r="D45" s="3">
        <v>8</v>
      </c>
      <c r="E45" s="30"/>
      <c r="F45" s="48"/>
      <c r="G45" s="48">
        <f t="shared" si="0"/>
        <v>0</v>
      </c>
    </row>
    <row r="46" spans="1:7">
      <c r="A46" s="62" t="s">
        <v>12</v>
      </c>
      <c r="B46" s="62">
        <v>2000087832</v>
      </c>
      <c r="C46" s="61" t="s">
        <v>105</v>
      </c>
      <c r="D46" s="3">
        <v>8</v>
      </c>
      <c r="E46" s="30"/>
      <c r="F46" s="48"/>
      <c r="G46" s="48">
        <f t="shared" si="0"/>
        <v>0</v>
      </c>
    </row>
    <row r="47" spans="1:7">
      <c r="A47" s="63" t="s">
        <v>13</v>
      </c>
      <c r="B47" s="63">
        <v>2000087832</v>
      </c>
      <c r="C47" s="60" t="s">
        <v>106</v>
      </c>
      <c r="D47" s="3">
        <v>8</v>
      </c>
      <c r="E47" s="30"/>
      <c r="F47" s="48"/>
      <c r="G47" s="48">
        <f t="shared" si="0"/>
        <v>0</v>
      </c>
    </row>
    <row r="48" spans="1:7">
      <c r="A48" s="62" t="s">
        <v>14</v>
      </c>
      <c r="B48" s="62">
        <v>2000088381</v>
      </c>
      <c r="C48" s="61" t="s">
        <v>107</v>
      </c>
      <c r="D48" s="3">
        <v>8</v>
      </c>
      <c r="E48" s="30"/>
      <c r="F48" s="48"/>
      <c r="G48" s="48">
        <f t="shared" si="0"/>
        <v>0</v>
      </c>
    </row>
    <row r="49" spans="1:7">
      <c r="A49" s="63" t="s">
        <v>15</v>
      </c>
      <c r="B49" s="63">
        <v>2000088832</v>
      </c>
      <c r="C49" s="60" t="s">
        <v>108</v>
      </c>
      <c r="D49" s="3">
        <v>6</v>
      </c>
      <c r="E49" s="30"/>
      <c r="F49" s="48"/>
      <c r="G49" s="48">
        <f t="shared" si="0"/>
        <v>0</v>
      </c>
    </row>
    <row r="50" spans="1:7">
      <c r="A50" s="62" t="s">
        <v>16</v>
      </c>
      <c r="B50" s="62">
        <v>2000110153</v>
      </c>
      <c r="C50" s="61" t="s">
        <v>109</v>
      </c>
      <c r="D50" s="3">
        <v>6</v>
      </c>
      <c r="E50" s="30"/>
      <c r="F50" s="48"/>
      <c r="G50" s="48">
        <f t="shared" si="0"/>
        <v>0</v>
      </c>
    </row>
    <row r="51" spans="1:7">
      <c r="A51" s="63" t="s">
        <v>17</v>
      </c>
      <c r="B51" s="63">
        <v>2000088832</v>
      </c>
      <c r="C51" s="60" t="s">
        <v>110</v>
      </c>
      <c r="D51" s="3">
        <v>6</v>
      </c>
      <c r="E51" s="30"/>
      <c r="F51" s="48"/>
      <c r="G51" s="48">
        <f t="shared" si="0"/>
        <v>0</v>
      </c>
    </row>
    <row r="52" spans="1:7">
      <c r="A52" s="62" t="s">
        <v>111</v>
      </c>
      <c r="B52" s="62">
        <v>2000110154</v>
      </c>
      <c r="C52" s="61" t="s">
        <v>112</v>
      </c>
      <c r="D52" s="3">
        <v>6</v>
      </c>
      <c r="E52" s="30"/>
      <c r="F52" s="48"/>
      <c r="G52" s="48">
        <f t="shared" si="0"/>
        <v>0</v>
      </c>
    </row>
    <row r="53" spans="1:7">
      <c r="A53" s="63" t="s">
        <v>113</v>
      </c>
      <c r="B53" s="63">
        <v>2000110154</v>
      </c>
      <c r="C53" s="60" t="s">
        <v>114</v>
      </c>
      <c r="D53" s="3">
        <v>6</v>
      </c>
      <c r="E53" s="30"/>
      <c r="F53" s="48"/>
      <c r="G53" s="48">
        <f t="shared" si="0"/>
        <v>0</v>
      </c>
    </row>
    <row r="54" spans="1:7">
      <c r="A54" s="62" t="s">
        <v>115</v>
      </c>
      <c r="B54" s="62">
        <v>2000102239</v>
      </c>
      <c r="C54" s="61" t="s">
        <v>116</v>
      </c>
      <c r="D54" s="3">
        <v>6</v>
      </c>
      <c r="E54" s="30"/>
      <c r="F54" s="48"/>
      <c r="G54" s="48">
        <f t="shared" si="0"/>
        <v>0</v>
      </c>
    </row>
    <row r="55" spans="1:7">
      <c r="A55" s="63" t="s">
        <v>117</v>
      </c>
      <c r="B55" s="63">
        <v>2000102239</v>
      </c>
      <c r="C55" s="60" t="s">
        <v>118</v>
      </c>
      <c r="D55" s="3">
        <v>6</v>
      </c>
      <c r="E55" s="30"/>
      <c r="F55" s="48"/>
      <c r="G55" s="48">
        <f t="shared" si="0"/>
        <v>0</v>
      </c>
    </row>
    <row r="56" spans="1:7">
      <c r="A56" s="62" t="s">
        <v>18</v>
      </c>
      <c r="B56" s="62">
        <v>2000014601</v>
      </c>
      <c r="C56" s="61" t="s">
        <v>119</v>
      </c>
      <c r="D56" s="3">
        <v>6</v>
      </c>
      <c r="E56" s="30"/>
      <c r="F56" s="48"/>
      <c r="G56" s="48">
        <f t="shared" si="0"/>
        <v>0</v>
      </c>
    </row>
    <row r="57" spans="1:7">
      <c r="A57" s="63" t="s">
        <v>19</v>
      </c>
      <c r="B57" s="63">
        <v>2000092229</v>
      </c>
      <c r="C57" s="60" t="s">
        <v>120</v>
      </c>
      <c r="D57" s="3">
        <v>6</v>
      </c>
      <c r="E57" s="30"/>
      <c r="F57" s="48"/>
      <c r="G57" s="48">
        <f t="shared" si="0"/>
        <v>0</v>
      </c>
    </row>
    <row r="58" spans="1:7">
      <c r="A58" s="62" t="s">
        <v>20</v>
      </c>
      <c r="B58" s="62">
        <v>2000087832</v>
      </c>
      <c r="C58" s="61" t="s">
        <v>121</v>
      </c>
      <c r="D58" s="3">
        <v>5</v>
      </c>
      <c r="E58" s="30"/>
      <c r="F58" s="48"/>
      <c r="G58" s="48">
        <f t="shared" si="0"/>
        <v>0</v>
      </c>
    </row>
    <row r="59" spans="1:7">
      <c r="A59" s="63" t="s">
        <v>21</v>
      </c>
      <c r="B59" s="63">
        <v>2000087832</v>
      </c>
      <c r="C59" s="60" t="s">
        <v>122</v>
      </c>
      <c r="D59" s="3">
        <v>6</v>
      </c>
      <c r="E59" s="30"/>
      <c r="F59" s="48"/>
      <c r="G59" s="48">
        <f t="shared" si="0"/>
        <v>0</v>
      </c>
    </row>
    <row r="60" spans="1:7">
      <c r="A60" s="62" t="s">
        <v>22</v>
      </c>
      <c r="B60" s="62" t="s">
        <v>123</v>
      </c>
      <c r="C60" s="61" t="s">
        <v>124</v>
      </c>
      <c r="D60" s="3">
        <v>6</v>
      </c>
      <c r="E60" s="30"/>
      <c r="F60" s="48"/>
      <c r="G60" s="48">
        <f t="shared" si="0"/>
        <v>0</v>
      </c>
    </row>
    <row r="61" spans="1:7">
      <c r="A61" s="63" t="s">
        <v>23</v>
      </c>
      <c r="B61" s="63">
        <v>2000014601</v>
      </c>
      <c r="C61" s="60" t="s">
        <v>125</v>
      </c>
      <c r="D61" s="3">
        <v>5</v>
      </c>
      <c r="E61" s="30"/>
      <c r="F61" s="48"/>
      <c r="G61" s="48">
        <f t="shared" si="0"/>
        <v>0</v>
      </c>
    </row>
    <row r="62" spans="1:7">
      <c r="A62" s="62" t="s">
        <v>24</v>
      </c>
      <c r="B62" s="62">
        <v>2000014601</v>
      </c>
      <c r="C62" s="61" t="s">
        <v>126</v>
      </c>
      <c r="D62" s="3">
        <v>5</v>
      </c>
      <c r="E62" s="30"/>
      <c r="F62" s="48"/>
      <c r="G62" s="48">
        <f t="shared" si="0"/>
        <v>0</v>
      </c>
    </row>
    <row r="63" spans="1:7">
      <c r="A63" s="64" t="s">
        <v>49</v>
      </c>
      <c r="B63" s="65" t="s">
        <v>50</v>
      </c>
      <c r="C63" s="66" t="s">
        <v>26</v>
      </c>
      <c r="D63" s="3">
        <v>1</v>
      </c>
      <c r="E63" s="30"/>
      <c r="F63" s="48"/>
      <c r="G63" s="48">
        <f t="shared" si="0"/>
        <v>0</v>
      </c>
    </row>
    <row r="64" spans="1:7">
      <c r="A64" s="64" t="s">
        <v>147</v>
      </c>
      <c r="B64" s="65"/>
      <c r="C64" s="66" t="s">
        <v>127</v>
      </c>
      <c r="D64" s="3">
        <v>2</v>
      </c>
      <c r="E64" s="30"/>
      <c r="F64" s="48"/>
      <c r="G64" s="48">
        <f t="shared" si="0"/>
        <v>0</v>
      </c>
    </row>
    <row r="65" spans="1:8">
      <c r="A65" s="64" t="s">
        <v>148</v>
      </c>
      <c r="B65" s="65"/>
      <c r="C65" s="66" t="s">
        <v>145</v>
      </c>
      <c r="D65" s="3">
        <v>3</v>
      </c>
      <c r="E65" s="30"/>
      <c r="F65" s="48"/>
      <c r="G65" s="48">
        <f t="shared" si="0"/>
        <v>0</v>
      </c>
    </row>
    <row r="66" spans="1:8">
      <c r="A66" s="64" t="s">
        <v>149</v>
      </c>
      <c r="B66" s="65"/>
      <c r="C66" s="66" t="s">
        <v>146</v>
      </c>
      <c r="D66" s="3">
        <v>1</v>
      </c>
      <c r="E66" s="30"/>
      <c r="F66" s="48"/>
      <c r="G66" s="48">
        <f t="shared" si="0"/>
        <v>0</v>
      </c>
    </row>
    <row r="67" spans="1:8" ht="15.75">
      <c r="F67" s="32" t="s">
        <v>43</v>
      </c>
      <c r="G67" s="33">
        <f>SUM(G56:G66)</f>
        <v>0</v>
      </c>
    </row>
    <row r="68" spans="1:8" ht="15.75">
      <c r="B68" s="4"/>
      <c r="F68" s="34" t="s">
        <v>44</v>
      </c>
      <c r="G68" s="33">
        <f>+G67*0.12</f>
        <v>0</v>
      </c>
    </row>
    <row r="69" spans="1:8" ht="15.75">
      <c r="B69" s="4"/>
      <c r="F69" s="32" t="s">
        <v>45</v>
      </c>
      <c r="G69" s="33">
        <f>+G67+G68</f>
        <v>0</v>
      </c>
    </row>
    <row r="70" spans="1:8" ht="15.75">
      <c r="B70" s="4"/>
      <c r="F70" s="32"/>
      <c r="G70" s="49"/>
    </row>
    <row r="71" spans="1:8" ht="15.75">
      <c r="B71" s="4"/>
      <c r="F71" s="32"/>
      <c r="G71" s="49"/>
    </row>
    <row r="72" spans="1:8" ht="18">
      <c r="B72" s="50"/>
      <c r="C72" s="51" t="s">
        <v>67</v>
      </c>
      <c r="F72" s="32"/>
      <c r="G72" s="49"/>
    </row>
    <row r="73" spans="1:8" ht="15.75">
      <c r="B73" s="52" t="s">
        <v>51</v>
      </c>
      <c r="C73" s="52" t="s">
        <v>52</v>
      </c>
      <c r="F73" s="32"/>
      <c r="G73" s="49"/>
    </row>
    <row r="74" spans="1:8" ht="15.75">
      <c r="B74" s="30"/>
      <c r="C74" s="52" t="s">
        <v>53</v>
      </c>
    </row>
    <row r="75" spans="1:8">
      <c r="B75" s="31"/>
      <c r="C75" s="30"/>
    </row>
    <row r="76" spans="1:8" s="8" customFormat="1" ht="15.75">
      <c r="B76" s="31"/>
      <c r="C76" s="30"/>
    </row>
    <row r="77" spans="1:8" s="8" customFormat="1" ht="15.75">
      <c r="B77" s="31"/>
      <c r="C77" s="30"/>
      <c r="H77" s="6"/>
    </row>
    <row r="78" spans="1:8" s="8" customFormat="1" ht="15.75">
      <c r="B78" s="53"/>
      <c r="C78" s="30"/>
      <c r="H78" s="6"/>
    </row>
    <row r="79" spans="1:8" s="8" customFormat="1" ht="15.75">
      <c r="B79" s="53"/>
      <c r="C79" s="30"/>
      <c r="H79" s="6"/>
    </row>
    <row r="80" spans="1:8" s="8" customFormat="1" ht="15.75">
      <c r="B80" s="53"/>
      <c r="C80" s="30"/>
      <c r="H80" s="6"/>
    </row>
    <row r="81" spans="1:8" s="8" customFormat="1" ht="15.75">
      <c r="B81" s="31"/>
      <c r="C81" s="30"/>
      <c r="H81" s="6"/>
    </row>
    <row r="82" spans="1:8" customFormat="1" ht="15.75">
      <c r="B82" s="31"/>
      <c r="C82" s="30"/>
    </row>
    <row r="83" spans="1:8" customFormat="1" ht="15.75">
      <c r="B83" s="54"/>
      <c r="C83" s="55"/>
    </row>
    <row r="84" spans="1:8" s="8" customFormat="1" ht="15.75">
      <c r="B84" s="56">
        <f>SUM(B75:B83)</f>
        <v>0</v>
      </c>
      <c r="C84" s="55"/>
      <c r="H84" s="6"/>
    </row>
    <row r="85" spans="1:8" s="8" customFormat="1" ht="15.75">
      <c r="B85" s="57"/>
      <c r="C85" s="36"/>
      <c r="H85" s="6"/>
    </row>
    <row r="86" spans="1:8" s="37" customFormat="1" ht="20.100000000000001" customHeight="1">
      <c r="A86" s="35"/>
      <c r="B86" s="8"/>
      <c r="C86" s="8"/>
    </row>
    <row r="87" spans="1:8" s="37" customFormat="1" ht="20.100000000000001" customHeight="1">
      <c r="A87" s="8"/>
      <c r="B87" s="30"/>
      <c r="C87" s="52" t="s">
        <v>55</v>
      </c>
    </row>
    <row r="88" spans="1:8">
      <c r="B88" s="31">
        <v>2</v>
      </c>
      <c r="C88" s="30" t="s">
        <v>133</v>
      </c>
    </row>
    <row r="89" spans="1:8">
      <c r="B89" s="31">
        <v>3</v>
      </c>
      <c r="C89" s="30" t="s">
        <v>134</v>
      </c>
    </row>
    <row r="90" spans="1:8">
      <c r="B90" s="31">
        <v>1</v>
      </c>
      <c r="C90" s="30" t="s">
        <v>56</v>
      </c>
    </row>
    <row r="91" spans="1:8">
      <c r="B91" s="31">
        <v>1</v>
      </c>
      <c r="C91" s="30" t="s">
        <v>57</v>
      </c>
    </row>
    <row r="92" spans="1:8">
      <c r="B92" s="31">
        <v>1</v>
      </c>
      <c r="C92" s="30" t="s">
        <v>135</v>
      </c>
    </row>
    <row r="93" spans="1:8">
      <c r="B93" s="31">
        <v>1</v>
      </c>
      <c r="C93" s="30" t="s">
        <v>136</v>
      </c>
    </row>
    <row r="94" spans="1:8">
      <c r="B94" s="31">
        <v>1</v>
      </c>
      <c r="C94" s="30" t="s">
        <v>137</v>
      </c>
    </row>
    <row r="95" spans="1:8">
      <c r="B95" s="31">
        <v>2</v>
      </c>
      <c r="C95" s="30" t="s">
        <v>138</v>
      </c>
    </row>
    <row r="96" spans="1:8">
      <c r="B96" s="31">
        <v>1</v>
      </c>
      <c r="C96" s="30" t="s">
        <v>139</v>
      </c>
    </row>
    <row r="97" spans="2:3">
      <c r="B97" s="31">
        <v>2</v>
      </c>
      <c r="C97" s="30" t="s">
        <v>58</v>
      </c>
    </row>
    <row r="98" spans="2:3">
      <c r="B98" s="31">
        <v>1</v>
      </c>
      <c r="C98" s="30" t="s">
        <v>140</v>
      </c>
    </row>
    <row r="99" spans="2:3">
      <c r="B99" s="31">
        <v>1</v>
      </c>
      <c r="C99" s="30" t="s">
        <v>141</v>
      </c>
    </row>
    <row r="100" spans="2:3">
      <c r="B100" s="31">
        <v>2</v>
      </c>
      <c r="C100" s="30" t="s">
        <v>142</v>
      </c>
    </row>
    <row r="101" spans="2:3">
      <c r="B101" s="31">
        <v>1</v>
      </c>
      <c r="C101" s="30" t="s">
        <v>143</v>
      </c>
    </row>
    <row r="102" spans="2:3">
      <c r="B102" s="31">
        <v>1</v>
      </c>
      <c r="C102" s="30" t="s">
        <v>144</v>
      </c>
    </row>
    <row r="103" spans="2:3" ht="15.75">
      <c r="B103" s="52">
        <f>SUM(B88:B102)</f>
        <v>21</v>
      </c>
      <c r="C103" s="30"/>
    </row>
    <row r="104" spans="2:3">
      <c r="B104" s="30"/>
      <c r="C104" s="30"/>
    </row>
    <row r="105" spans="2:3">
      <c r="B105" s="1"/>
    </row>
    <row r="106" spans="2:3" ht="15.75">
      <c r="B106" s="30"/>
      <c r="C106" s="52" t="s">
        <v>59</v>
      </c>
    </row>
    <row r="107" spans="2:3">
      <c r="B107" s="31">
        <v>1</v>
      </c>
      <c r="C107" s="30" t="s">
        <v>61</v>
      </c>
    </row>
    <row r="108" spans="2:3">
      <c r="B108" s="31">
        <v>1</v>
      </c>
      <c r="C108" s="30" t="s">
        <v>60</v>
      </c>
    </row>
    <row r="109" spans="2:3">
      <c r="B109" s="5">
        <v>1</v>
      </c>
      <c r="C109" s="1" t="s">
        <v>54</v>
      </c>
    </row>
    <row r="110" spans="2:3">
      <c r="B110" s="31">
        <v>1</v>
      </c>
      <c r="C110" s="30" t="s">
        <v>128</v>
      </c>
    </row>
    <row r="111" spans="2:3">
      <c r="B111" s="31">
        <v>1</v>
      </c>
      <c r="C111" s="30" t="s">
        <v>129</v>
      </c>
    </row>
    <row r="112" spans="2:3">
      <c r="B112" s="31">
        <v>1</v>
      </c>
      <c r="C112" s="30" t="s">
        <v>130</v>
      </c>
    </row>
    <row r="113" spans="1:3">
      <c r="B113" s="31">
        <v>1</v>
      </c>
      <c r="C113" s="30" t="s">
        <v>131</v>
      </c>
    </row>
    <row r="114" spans="1:3">
      <c r="B114" s="31">
        <v>1</v>
      </c>
      <c r="C114" s="30" t="s">
        <v>132</v>
      </c>
    </row>
    <row r="115" spans="1:3" ht="15.75">
      <c r="B115" s="52">
        <f>SUM(B107:B114)</f>
        <v>8</v>
      </c>
      <c r="C115" s="30"/>
    </row>
    <row r="116" spans="1:3">
      <c r="B116" s="31"/>
      <c r="C116" s="30"/>
    </row>
    <row r="117" spans="1:3" ht="15.75">
      <c r="B117" s="4"/>
    </row>
    <row r="123" spans="1:3" ht="15.75" thickBot="1">
      <c r="A123" s="1" t="s">
        <v>62</v>
      </c>
      <c r="B123" s="58"/>
      <c r="C123" s="59"/>
    </row>
    <row r="127" spans="1:3" ht="15.75" thickBot="1">
      <c r="A127" s="1" t="s">
        <v>63</v>
      </c>
      <c r="B127" s="58"/>
      <c r="C127" s="59"/>
    </row>
    <row r="131" spans="1:3" ht="15.75" thickBot="1">
      <c r="A131" s="1" t="s">
        <v>64</v>
      </c>
      <c r="B131" s="58"/>
      <c r="C131" s="59"/>
    </row>
    <row r="134" spans="1:3" ht="15.75" thickBot="1">
      <c r="A134" s="1" t="s">
        <v>65</v>
      </c>
      <c r="B134" s="58"/>
      <c r="C134" s="59"/>
    </row>
    <row r="138" spans="1:3" ht="15.75" thickBot="1">
      <c r="A138" s="1" t="s">
        <v>66</v>
      </c>
      <c r="B138" s="58"/>
      <c r="C138" s="59"/>
    </row>
  </sheetData>
  <mergeCells count="12">
    <mergeCell ref="A7:B7"/>
    <mergeCell ref="A2:G2"/>
    <mergeCell ref="A3:G3"/>
    <mergeCell ref="A4:G4"/>
    <mergeCell ref="N4:O5"/>
    <mergeCell ref="A21:G21"/>
    <mergeCell ref="A9:B9"/>
    <mergeCell ref="A11:B11"/>
    <mergeCell ref="A13:B13"/>
    <mergeCell ref="A15:B15"/>
    <mergeCell ref="A17:B17"/>
    <mergeCell ref="A19:B19"/>
  </mergeCells>
  <phoneticPr fontId="8" type="noConversion"/>
  <pageMargins left="0.7" right="0.7" top="0.75" bottom="0.75" header="0.3" footer="0.3"/>
  <pageSetup paperSize="9" scale="45" fitToHeight="0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INQUIORT</vt:lpstr>
      <vt:lpstr>INQUIORT!Área_de_impresión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ortomax</cp:lastModifiedBy>
  <cp:lastPrinted>2022-08-04T17:12:16Z</cp:lastPrinted>
  <dcterms:created xsi:type="dcterms:W3CDTF">2022-06-22T16:58:05Z</dcterms:created>
  <dcterms:modified xsi:type="dcterms:W3CDTF">2022-12-20T20:05:04Z</dcterms:modified>
</cp:coreProperties>
</file>