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D8D7549A-8A24-44F4-8A5A-F15C5A9FC9AC}" xr6:coauthVersionLast="47" xr6:coauthVersionMax="47" xr10:uidLastSave="{00000000-0000-0000-0000-000000000000}"/>
  <bookViews>
    <workbookView xWindow="-120" yWindow="-120" windowWidth="29040" windowHeight="15840" xr2:uid="{09B8826B-305C-4291-BECB-B94766717A47}"/>
  </bookViews>
  <sheets>
    <sheet name="JAIRO" sheetId="1" r:id="rId1"/>
  </sheets>
  <definedNames>
    <definedName name="_xlnm.Print_Area" localSheetId="0">JAIRO!$A$1:$G$153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" i="1" l="1"/>
  <c r="D82" i="1"/>
  <c r="D72" i="1"/>
  <c r="D47" i="1"/>
  <c r="B146" i="1"/>
  <c r="B138" i="1"/>
  <c r="B126" i="1"/>
  <c r="G43" i="1"/>
  <c r="C7" i="1" l="1"/>
  <c r="G81" i="1"/>
  <c r="G74" i="1"/>
  <c r="G73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6" i="1"/>
  <c r="G45" i="1"/>
  <c r="G44" i="1"/>
  <c r="G42" i="1"/>
  <c r="G41" i="1"/>
  <c r="G40" i="1"/>
  <c r="G39" i="1"/>
  <c r="G38" i="1"/>
  <c r="G37" i="1"/>
  <c r="G36" i="1"/>
  <c r="G31" i="1"/>
  <c r="G30" i="1"/>
  <c r="G29" i="1"/>
  <c r="G28" i="1"/>
  <c r="G27" i="1"/>
  <c r="G26" i="1"/>
  <c r="G25" i="1"/>
  <c r="G24" i="1"/>
  <c r="G23" i="1"/>
  <c r="G84" i="1" l="1"/>
  <c r="G85" i="1" s="1"/>
  <c r="G86" i="1" s="1"/>
</calcChain>
</file>

<file path=xl/sharedStrings.xml><?xml version="1.0" encoding="utf-8"?>
<sst xmlns="http://schemas.openxmlformats.org/spreadsheetml/2006/main" count="232" uniqueCount="229">
  <si>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</si>
  <si>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</si>
  <si>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</si>
  <si>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</si>
  <si>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</si>
  <si>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</si>
  <si>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</si>
  <si>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</si>
  <si>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</si>
  <si>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</si>
  <si>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</si>
  <si>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</si>
  <si>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</si>
  <si>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</si>
  <si>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</si>
  <si>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</si>
  <si>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</si>
  <si>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T500935046</t>
  </si>
  <si>
    <t>T500935048</t>
  </si>
  <si>
    <t>T500935050</t>
  </si>
  <si>
    <t>T500935060</t>
  </si>
  <si>
    <t>T500935065</t>
  </si>
  <si>
    <t>T500935070</t>
  </si>
  <si>
    <t xml:space="preserve">BANDEJA INFERIOR 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</si>
  <si>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</si>
  <si>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</si>
  <si>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</si>
  <si>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CREMALLERA </t>
  </si>
  <si>
    <t>GUBIA</t>
  </si>
  <si>
    <t>SEPARADORES DE SENMILER</t>
  </si>
  <si>
    <t>CURETA</t>
  </si>
  <si>
    <t>BANDEJA MEDIA</t>
  </si>
  <si>
    <t>PLANTILLAS MEDIDORAS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</si>
  <si>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</si>
  <si>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</si>
  <si>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</si>
  <si>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</si>
  <si>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</si>
  <si>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AVELLANADOR ANCLAJE RAPIDO </t>
  </si>
  <si>
    <t>BROCAS 2.5</t>
  </si>
  <si>
    <t>BROCAS 3.5</t>
  </si>
  <si>
    <t>BANDEJA SUPERIOR</t>
  </si>
  <si>
    <t>MACHUELO DE ANCLAJE  RAPIDO ( TARRAJA)</t>
  </si>
  <si>
    <t xml:space="preserve">SEPARADORES DE VOLKMAN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</si>
  <si>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</si>
  <si>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</si>
  <si>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</si>
  <si>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</si>
  <si>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</si>
  <si>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</si>
  <si>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</si>
  <si>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</si>
  <si>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</si>
  <si>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</si>
  <si>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</si>
  <si>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</si>
  <si>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</si>
  <si>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</si>
  <si>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</si>
  <si>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</si>
  <si>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</si>
  <si>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</si>
  <si>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</si>
  <si>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</si>
  <si>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</si>
  <si>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</si>
  <si>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</si>
  <si>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VENTA -CIRUGÍA</t>
  </si>
  <si>
    <t>CANTIDAD</t>
  </si>
  <si>
    <t>No. IDENTIFICACION</t>
  </si>
  <si>
    <t>TI-115.010</t>
  </si>
  <si>
    <t>040030020</t>
  </si>
  <si>
    <t>040030030</t>
  </si>
  <si>
    <t>040030035</t>
  </si>
  <si>
    <t>040030040</t>
  </si>
  <si>
    <t>040030045</t>
  </si>
  <si>
    <t>040030050</t>
  </si>
  <si>
    <t>040030055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</si>
  <si>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</si>
  <si>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</si>
  <si>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</si>
  <si>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</si>
  <si>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</si>
  <si>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</si>
  <si>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</si>
  <si>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</si>
  <si>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</si>
  <si>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</si>
  <si>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</si>
  <si>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</si>
  <si>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</si>
  <si>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</si>
  <si>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</si>
  <si>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</si>
  <si>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</si>
  <si>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</si>
  <si>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</si>
  <si>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M180400312</t>
  </si>
  <si>
    <t>H2102855</t>
  </si>
  <si>
    <t>G200400307</t>
  </si>
  <si>
    <t>H2104250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</si>
  <si>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</si>
  <si>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</si>
  <si>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</si>
  <si>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</si>
  <si>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</si>
  <si>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</si>
  <si>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</si>
  <si>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</si>
  <si>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</si>
  <si>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</si>
  <si>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</si>
  <si>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</si>
  <si>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Ti-102.250</t>
  </si>
  <si>
    <t>Ti-102.260</t>
  </si>
  <si>
    <t>2100004807</t>
  </si>
  <si>
    <t>C2103692</t>
  </si>
  <si>
    <t>F180400701</t>
  </si>
  <si>
    <t>Ti-102.255</t>
  </si>
  <si>
    <t>2100027758</t>
  </si>
  <si>
    <t>2100027759</t>
  </si>
  <si>
    <t>55903565YN</t>
  </si>
  <si>
    <t>1900047462</t>
  </si>
  <si>
    <t>55903570YN</t>
  </si>
  <si>
    <t>1900047727</t>
  </si>
  <si>
    <t>INSTRUMENTAL 3.5 IRENE # 2</t>
  </si>
  <si>
    <t>DESCRIPCION</t>
  </si>
  <si>
    <t>ATORNILLADOR DE  ANCLAJE RAPIDO STARDRIVE 3.5</t>
  </si>
  <si>
    <t>ENTREGADO</t>
  </si>
  <si>
    <t>RECIBIDO</t>
  </si>
  <si>
    <t>INSTRUMENTADOR</t>
  </si>
  <si>
    <t>VERIFICADO</t>
  </si>
  <si>
    <t>INTERCAMBIADOR DE BATERIA</t>
  </si>
  <si>
    <t>BATERIAS</t>
  </si>
  <si>
    <t>J2104461</t>
  </si>
  <si>
    <t>040030025</t>
  </si>
  <si>
    <t>K200400304</t>
  </si>
  <si>
    <t>M200400313</t>
  </si>
  <si>
    <t>1405040036</t>
  </si>
  <si>
    <t>040030060</t>
  </si>
  <si>
    <t>H200400312</t>
  </si>
  <si>
    <t>MANGO TORQUE DORADO 1.5 N.m</t>
  </si>
  <si>
    <t>ATORNILLADOR  DE  ANCLAJE RAPIDO HEXAGONAL 3.5</t>
  </si>
  <si>
    <t>ATORNILLADOR 3.5 BICELADO LARGO</t>
  </si>
  <si>
    <t>BROCA 2.7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</si>
  <si>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</si>
  <si>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</si>
  <si>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</si>
  <si>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</si>
  <si>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</si>
  <si>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 xml:space="preserve">MANGO AZUL  ANCLAJE RAPIDO  </t>
  </si>
  <si>
    <t xml:space="preserve">GUIAS BROCA 2,5 MM </t>
  </si>
  <si>
    <t xml:space="preserve">GUIAS BROCA  DOBLE 2.5/3.5MM </t>
  </si>
  <si>
    <t>BROCAS 3.2</t>
  </si>
  <si>
    <t xml:space="preserve">EXTRACTOR  ANCLAJE RAPIDO  </t>
  </si>
  <si>
    <t>PINZAS REDUCTORAS CANGREJO ARANDELA</t>
  </si>
  <si>
    <t>MANGO EN T ANCLAJE RAPIDO</t>
  </si>
  <si>
    <t xml:space="preserve">SEPARADORES  MINIHOMAN ANCHOS </t>
  </si>
  <si>
    <t xml:space="preserve">SEPARADORES  MINIHOMAN ANGOSTOS </t>
  </si>
  <si>
    <t>GUIA CENTRICA Y EXCENTRICA 2.5 MM</t>
  </si>
  <si>
    <t>PINES</t>
  </si>
  <si>
    <t>T500935056</t>
  </si>
  <si>
    <t>MOTOR AUXEN</t>
  </si>
  <si>
    <t>ADAPTADORES ANCLAJE RAPIDO</t>
  </si>
  <si>
    <t>LLAVE JACOBS</t>
  </si>
  <si>
    <t>PORTA BATERIA</t>
  </si>
  <si>
    <t>DESPERIO  MANGO AZUL ANCHO</t>
  </si>
  <si>
    <t>ARANDELAS 3.5mm TITANIO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</si>
  <si>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</si>
  <si>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</si>
  <si>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</si>
  <si>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</si>
  <si>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</si>
  <si>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</si>
  <si>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</si>
  <si>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</si>
  <si>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</si>
  <si>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</si>
  <si>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3.5*32mm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</si>
  <si>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</si>
  <si>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</si>
  <si>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</si>
  <si>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</si>
  <si>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</si>
  <si>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</si>
  <si>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</si>
  <si>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</si>
  <si>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</si>
  <si>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</si>
  <si>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</si>
  <si>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</si>
  <si>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</si>
  <si>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</si>
  <si>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</si>
  <si>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</si>
  <si>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</si>
  <si>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</si>
  <si>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</si>
  <si>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</si>
  <si>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</si>
  <si>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</si>
  <si>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</si>
  <si>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</si>
  <si>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</si>
  <si>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</si>
  <si>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</si>
  <si>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</si>
  <si>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</si>
  <si>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</si>
  <si>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</si>
  <si>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</si>
  <si>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</si>
  <si>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</si>
  <si>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</si>
  <si>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</si>
  <si>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</si>
  <si>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TORNILLO ESPONJOSO 4.0 *20mm TITANIO</t>
  </si>
  <si>
    <t>TORNILLO ESPONJOSO 4.0 *25mm TITANIO</t>
  </si>
  <si>
    <t>TORNILLO ESPONJOSO 4.0 *30mm TITANIO</t>
  </si>
  <si>
    <t>TORNILLO ESPONJOSO 4.0 *35mm TITANIO</t>
  </si>
  <si>
    <t>TORNILLO ESPONJOSO 4.0 *40mm TITANIO</t>
  </si>
  <si>
    <t>TORNILLO ESPONJOSO 4.0 *45mm TITANIO</t>
  </si>
  <si>
    <t>TORNILLO ESPONJOSO 4.0 *50mm TITANIO</t>
  </si>
  <si>
    <t>TORNILLO ESPONJOSO 4.0 *55mm TITANIO</t>
  </si>
  <si>
    <t>TORNILLO ESPONJOSO 4.0 *60mm TITANIO</t>
  </si>
  <si>
    <t>OBSERVACIONES</t>
  </si>
  <si>
    <t xml:space="preserve">BROCAS DE ANCLAJE RAPIDO 2.7MM CON TOPE </t>
  </si>
  <si>
    <t xml:space="preserve">PINES </t>
  </si>
  <si>
    <t xml:space="preserve">ATORNILLADOR MANGO AZUL 3.5 CON CAMISA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</si>
</sst>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8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horizontal="left" vertical="center"/>
    </xf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/>
    <xf numFmtId="0" fontId="4" fillId="0" borderId="0" xfId="0" applyFont="1" applyAlignment="1" applyProtection="1">
      <alignment horizontal="center" vertical="top" readingOrder="1"/>
      <protection locked="0"/>
    </xf>
    <xf numFmtId="0" fontId="4" fillId="0" borderId="0" xfId="0" applyFont="1" applyAlignment="1" applyProtection="1">
      <alignment vertical="top" readingOrder="1"/>
      <protection locked="0"/>
    </xf>
    <xf numFmtId="4" fontId="1" fillId="0" borderId="1" xfId="0" applyNumberFormat="1" applyFont="1" applyBorder="1"/>
    <xf numFmtId="4" fontId="3" fillId="0" borderId="0" xfId="1" applyNumberFormat="1" applyFont="1" applyAlignment="1">
      <alignment wrapText="1"/>
    </xf>
    <xf numFmtId="4" fontId="3" fillId="0" borderId="1" xfId="2" applyNumberFormat="1" applyFont="1" applyBorder="1" applyAlignment="1"/>
    <xf numFmtId="1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1" applyFont="1"/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5" fillId="4" borderId="5" xfId="0" applyFont="1" applyFill="1" applyBorder="1"/>
    <xf numFmtId="0" fontId="15" fillId="2" borderId="0" xfId="0" applyFont="1" applyFill="1"/>
    <xf numFmtId="0" fontId="1" fillId="0" borderId="0" xfId="1" applyFont="1" applyAlignment="1">
      <alignment horizontal="left"/>
    </xf>
    <xf numFmtId="0" fontId="1" fillId="0" borderId="0" xfId="1" applyFont="1"/>
    <xf numFmtId="20" fontId="12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1" applyFont="1" applyBorder="1" applyAlignment="1">
      <alignment horizontal="left"/>
    </xf>
    <xf numFmtId="0" fontId="1" fillId="0" borderId="6" xfId="1" applyFont="1" applyBorder="1" applyAlignment="1">
      <alignment wrapText="1"/>
    </xf>
    <xf numFmtId="49" fontId="6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readingOrder="1"/>
      <protection locked="0"/>
    </xf>
    <xf numFmtId="0" fontId="4" fillId="2" borderId="1" xfId="0" applyFont="1" applyFill="1" applyBorder="1"/>
    <xf numFmtId="0" fontId="4" fillId="7" borderId="1" xfId="0" applyFont="1" applyFill="1" applyBorder="1"/>
    <xf numFmtId="0" fontId="4" fillId="0" borderId="1" xfId="0" applyFont="1" applyBorder="1"/>
    <xf numFmtId="4" fontId="3" fillId="0" borderId="7" xfId="2" applyNumberFormat="1" applyFont="1" applyBorder="1" applyAlignment="1"/>
    <xf numFmtId="0" fontId="5" fillId="0" borderId="2" xfId="0" applyFont="1" applyBorder="1" applyAlignment="1">
      <alignment horizontal="center"/>
    </xf>
    <xf numFmtId="0" fontId="4" fillId="0" borderId="0" xfId="0" applyFont="1" applyAlignment="1" applyProtection="1">
      <alignment horizontal="center" readingOrder="1"/>
      <protection locked="0"/>
    </xf>
    <xf numFmtId="0" fontId="4" fillId="0" borderId="0" xfId="0" applyFont="1" applyAlignment="1" applyProtection="1">
      <alignment readingOrder="1"/>
      <protection locked="0"/>
    </xf>
    <xf numFmtId="0" fontId="19" fillId="0" borderId="0" xfId="0" applyFont="1"/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0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3">
    <cellStyle name="Moneda" xfId="2" builtinId="4"/>
    <cellStyle name="Normal" xfId="0" builtinId="0"/>
    <cellStyle name="Normal 2" xfId="1" xr:uid="{EE1E88BE-3047-4082-9231-44EBAE2336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6" name="Imagen 5">
          <a:extLst>
            <a:ext uri="{FF2B5EF4-FFF2-40B4-BE49-F238E27FC236}">
              <a16:creationId xmlns:a16="http://schemas.microsoft.com/office/drawing/2014/main" id="{D6D2461C-1E8C-4F71-B875-9BE0E24EC1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899B-B131-4398-AA5A-D5CFFFEBF269}">
  <sheetPr>
    <pageSetUpPr fitToPage="1"/>
  </sheetPr>
  <dimension ref="A1:P167"/>
  <sheetViews>
    <sheetView showGridLines="0" tabSelected="1" topLeftCell="A69" zoomScale="83" zoomScaleNormal="83" workbookViewId="0">
      <selection activeCell="C89" sqref="C89"/>
    </sheetView>
  </sheetViews>
  <sheetFormatPr baseColWidth="10" defaultColWidth="11.28515625" defaultRowHeight="20.100000000000001" customHeight="1" x14ac:dyDescent="0.2"/>
  <cols>
    <col min="1" max="1" width="20.85546875" style="1" customWidth="1"/>
    <col min="2" max="2" width="30.85546875" style="26" customWidth="1"/>
    <col min="3" max="3" width="65.28515625" style="1" customWidth="1"/>
    <col min="4" max="4" width="23.28515625" style="1" customWidth="1"/>
    <col min="5" max="5" width="18.7109375" style="1" customWidth="1"/>
    <col min="6" max="6" width="14.42578125" style="1" customWidth="1"/>
    <col min="7" max="7" width="13.42578125" style="1" customWidth="1"/>
    <col min="8" max="16384" width="11.28515625" style="1"/>
  </cols>
  <sheetData>
    <row r="1" spans="1:16" s="2" customFormat="1" ht="20.100000000000001" customHeight="1" x14ac:dyDescent="0.2">
      <c r="A1" s="5"/>
      <c r="B1" s="5"/>
      <c r="C1" s="6"/>
      <c r="D1" s="6"/>
      <c r="E1" s="6"/>
      <c r="F1" s="6"/>
    </row>
    <row r="2" spans="1:16" s="2" customFormat="1" ht="20.100000000000001" customHeight="1" x14ac:dyDescent="0.25">
      <c r="A2" s="83" t="s">
        <v>44</v>
      </c>
      <c r="B2" s="83"/>
      <c r="C2" s="83"/>
      <c r="D2" s="83"/>
      <c r="E2" s="83"/>
      <c r="F2" s="83"/>
      <c r="G2" s="83"/>
      <c r="H2" s="37"/>
    </row>
    <row r="3" spans="1:16" s="2" customFormat="1" ht="20.100000000000001" customHeight="1" x14ac:dyDescent="0.25">
      <c r="A3" s="83" t="s">
        <v>45</v>
      </c>
      <c r="B3" s="83"/>
      <c r="C3" s="83"/>
      <c r="D3" s="83"/>
      <c r="E3" s="83"/>
      <c r="F3" s="83"/>
      <c r="G3" s="83"/>
      <c r="H3" s="37"/>
    </row>
    <row r="4" spans="1:16" s="2" customFormat="1" ht="20.100000000000001" customHeight="1" x14ac:dyDescent="0.25">
      <c r="A4" s="83" t="s">
        <v>46</v>
      </c>
      <c r="B4" s="83"/>
      <c r="C4" s="83"/>
      <c r="D4" s="83"/>
      <c r="E4" s="83"/>
      <c r="F4" s="83"/>
      <c r="G4" s="83"/>
      <c r="H4" s="37"/>
      <c r="O4" s="84"/>
      <c r="P4" s="84"/>
    </row>
    <row r="5" spans="1:16" s="2" customFormat="1" ht="20.100000000000001" customHeight="1" x14ac:dyDescent="0.25">
      <c r="A5" s="37"/>
      <c r="B5" s="37"/>
      <c r="C5" s="37"/>
      <c r="D5" s="37"/>
      <c r="E5" s="37"/>
      <c r="F5" s="37"/>
      <c r="G5" s="37"/>
      <c r="H5" s="37"/>
      <c r="O5" s="84"/>
      <c r="P5" s="84"/>
    </row>
    <row r="6" spans="1:16" s="2" customFormat="1" ht="20.100000000000001" customHeight="1" x14ac:dyDescent="0.25">
      <c r="A6" s="37"/>
      <c r="B6" s="37"/>
      <c r="C6" s="37"/>
      <c r="D6" s="37"/>
      <c r="E6" s="37"/>
      <c r="F6" s="37"/>
      <c r="G6" s="37"/>
      <c r="H6" s="37"/>
      <c r="O6" s="8"/>
      <c r="P6" s="8"/>
    </row>
    <row r="7" spans="1:16" s="2" customFormat="1" ht="20.100000000000001" customHeight="1" x14ac:dyDescent="0.2">
      <c r="A7" s="38" t="s">
        <v>47</v>
      </c>
      <c r="B7" s="38"/>
      <c r="C7" s="51">
        <f ca="1">NOW()</f>
        <v>44956.767921643521</v>
      </c>
      <c r="D7" s="38" t="s">
        <v>48</v>
      </c>
      <c r="E7" s="39"/>
      <c r="F7" s="40"/>
      <c r="G7" s="22"/>
      <c r="O7" s="8"/>
      <c r="P7" s="8"/>
    </row>
    <row r="8" spans="1:16" s="2" customFormat="1" ht="20.100000000000001" customHeight="1" x14ac:dyDescent="0.25">
      <c r="A8" s="10"/>
      <c r="B8" s="10"/>
      <c r="C8" s="10"/>
      <c r="D8" s="10"/>
      <c r="E8" s="10"/>
      <c r="F8" s="10"/>
      <c r="G8" s="1"/>
      <c r="O8" s="8"/>
      <c r="P8" s="8"/>
    </row>
    <row r="9" spans="1:16" s="2" customFormat="1" ht="20.100000000000001" customHeight="1" x14ac:dyDescent="0.2">
      <c r="A9" s="38" t="s">
        <v>49</v>
      </c>
      <c r="B9" s="38"/>
      <c r="C9" s="12"/>
      <c r="D9" s="41" t="s">
        <v>50</v>
      </c>
      <c r="E9" s="14"/>
      <c r="F9" s="42"/>
      <c r="G9" s="43"/>
      <c r="O9" s="8"/>
      <c r="P9" s="8"/>
    </row>
    <row r="10" spans="1:16" s="2" customFormat="1" ht="20.100000000000001" customHeight="1" x14ac:dyDescent="0.25">
      <c r="A10" s="10"/>
      <c r="B10" s="10"/>
      <c r="C10" s="10"/>
      <c r="D10" s="10"/>
      <c r="E10" s="10"/>
      <c r="F10" s="10"/>
      <c r="G10" s="1"/>
      <c r="O10" s="8"/>
      <c r="P10" s="8"/>
    </row>
    <row r="11" spans="1:16" s="2" customFormat="1" ht="25.15" customHeight="1" x14ac:dyDescent="0.2">
      <c r="A11" s="38" t="s">
        <v>51</v>
      </c>
      <c r="B11" s="38"/>
      <c r="C11" s="15"/>
      <c r="D11" s="41" t="s">
        <v>52</v>
      </c>
      <c r="E11" s="16" t="s">
        <v>67</v>
      </c>
      <c r="F11" s="20"/>
      <c r="G11" s="13"/>
      <c r="O11" s="8"/>
      <c r="P11" s="8"/>
    </row>
    <row r="12" spans="1:16" s="2" customFormat="1" ht="20.100000000000001" customHeight="1" x14ac:dyDescent="0.25">
      <c r="A12" s="10"/>
      <c r="B12" s="10"/>
      <c r="C12" s="10"/>
      <c r="D12" s="10"/>
      <c r="E12" s="10"/>
      <c r="F12" s="10"/>
      <c r="G12" s="1"/>
      <c r="O12" s="17"/>
      <c r="P12" s="17"/>
    </row>
    <row r="13" spans="1:16" s="2" customFormat="1" ht="20.100000000000001" customHeight="1" x14ac:dyDescent="0.2">
      <c r="A13" s="38" t="s">
        <v>53</v>
      </c>
      <c r="B13" s="38"/>
      <c r="C13" s="51"/>
      <c r="D13" s="41" t="s">
        <v>54</v>
      </c>
      <c r="E13" s="18"/>
      <c r="F13" s="44"/>
      <c r="G13" s="45"/>
      <c r="O13" s="17"/>
      <c r="P13" s="17"/>
    </row>
    <row r="14" spans="1:16" s="2" customFormat="1" ht="20.100000000000001" customHeight="1" x14ac:dyDescent="0.25">
      <c r="A14" s="10"/>
      <c r="B14" s="10"/>
      <c r="C14" s="10"/>
      <c r="D14" s="10"/>
      <c r="E14" s="10"/>
      <c r="F14" s="10"/>
      <c r="G14" s="11"/>
      <c r="H14" s="11"/>
      <c r="O14" s="19"/>
      <c r="P14" s="19"/>
    </row>
    <row r="15" spans="1:16" s="2" customFormat="1" ht="20.100000000000001" customHeight="1" x14ac:dyDescent="0.2">
      <c r="A15" s="38" t="s">
        <v>55</v>
      </c>
      <c r="B15" s="38"/>
      <c r="C15" s="12"/>
      <c r="D15" s="13"/>
      <c r="E15" s="20"/>
      <c r="F15" s="20"/>
      <c r="G15" s="13"/>
      <c r="H15" s="13"/>
      <c r="O15" s="19"/>
      <c r="P15" s="19"/>
    </row>
    <row r="16" spans="1:16" s="2" customFormat="1" ht="20.100000000000001" customHeight="1" x14ac:dyDescent="0.25">
      <c r="A16" s="10"/>
      <c r="B16" s="10"/>
      <c r="C16" s="10"/>
      <c r="D16" s="10"/>
      <c r="E16" s="10"/>
      <c r="F16" s="10"/>
      <c r="G16" s="11"/>
      <c r="H16" s="11"/>
      <c r="O16" s="19"/>
      <c r="P16" s="19"/>
    </row>
    <row r="17" spans="1:16" s="2" customFormat="1" ht="20.100000000000001" customHeight="1" x14ac:dyDescent="0.2">
      <c r="A17" s="38" t="s">
        <v>56</v>
      </c>
      <c r="B17" s="38"/>
      <c r="C17" s="12"/>
      <c r="D17" s="41" t="s">
        <v>69</v>
      </c>
      <c r="E17" s="50"/>
      <c r="F17" s="20"/>
      <c r="G17" s="13"/>
      <c r="H17" s="13"/>
      <c r="O17" s="19"/>
      <c r="P17" s="19"/>
    </row>
    <row r="18" spans="1:16" s="2" customFormat="1" ht="20.100000000000001" customHeight="1" x14ac:dyDescent="0.25">
      <c r="A18" s="10"/>
      <c r="B18" s="10"/>
      <c r="C18" s="10"/>
      <c r="D18" s="10"/>
      <c r="E18" s="10"/>
      <c r="F18" s="10"/>
      <c r="G18" s="11"/>
      <c r="H18" s="11"/>
      <c r="O18" s="4"/>
      <c r="P18" s="4"/>
    </row>
    <row r="19" spans="1:16" s="2" customFormat="1" ht="20.100000000000001" customHeight="1" x14ac:dyDescent="0.2">
      <c r="A19" s="38" t="s">
        <v>57</v>
      </c>
      <c r="B19" s="38"/>
      <c r="C19" s="21"/>
      <c r="D19" s="22"/>
      <c r="E19" s="23"/>
      <c r="F19" s="23"/>
      <c r="G19" s="24"/>
      <c r="H19" s="25"/>
      <c r="O19" s="4"/>
      <c r="P19" s="4"/>
    </row>
    <row r="20" spans="1:16" s="2" customFormat="1" ht="20.100000000000001" customHeight="1" x14ac:dyDescent="0.2">
      <c r="A20" s="26"/>
      <c r="B20" s="26"/>
      <c r="C20" s="1"/>
      <c r="D20" s="1"/>
      <c r="E20" s="1"/>
      <c r="F20" s="1"/>
      <c r="G20" s="1"/>
      <c r="H20" s="1"/>
      <c r="O20" s="4"/>
      <c r="P20" s="4"/>
    </row>
    <row r="21" spans="1:16" s="2" customFormat="1" ht="20.100000000000001" customHeight="1" x14ac:dyDescent="0.2">
      <c r="A21" s="46"/>
      <c r="B21" s="46"/>
      <c r="C21" s="46"/>
      <c r="D21" s="46"/>
      <c r="E21" s="46"/>
      <c r="F21" s="46"/>
      <c r="G21" s="46"/>
      <c r="H21" s="47"/>
      <c r="O21" s="4"/>
      <c r="P21" s="4"/>
    </row>
    <row r="22" spans="1:16" s="2" customFormat="1" ht="30" customHeight="1" x14ac:dyDescent="0.2">
      <c r="A22" s="27" t="s">
        <v>58</v>
      </c>
      <c r="B22" s="27" t="s">
        <v>60</v>
      </c>
      <c r="C22" s="27" t="s">
        <v>59</v>
      </c>
      <c r="D22" s="27" t="s">
        <v>68</v>
      </c>
      <c r="E22" s="27" t="s">
        <v>61</v>
      </c>
      <c r="F22" s="28" t="s">
        <v>62</v>
      </c>
      <c r="G22" s="28" t="s">
        <v>63</v>
      </c>
      <c r="O22" s="4"/>
      <c r="P22" s="4"/>
    </row>
    <row r="23" spans="1:16" ht="20.100000000000001" customHeight="1" x14ac:dyDescent="0.2">
      <c r="A23" s="52" t="s">
        <v>78</v>
      </c>
      <c r="B23" s="36">
        <v>200112210</v>
      </c>
      <c r="C23" s="69" t="s">
        <v>168</v>
      </c>
      <c r="D23" s="35">
        <v>2</v>
      </c>
      <c r="E23" s="29"/>
      <c r="F23" s="32"/>
      <c r="G23" s="32">
        <f>+D23*F23</f>
        <v>0</v>
      </c>
    </row>
    <row r="24" spans="1:16" ht="20.100000000000001" customHeight="1" x14ac:dyDescent="0.2">
      <c r="A24" s="52" t="s">
        <v>79</v>
      </c>
      <c r="B24" s="36">
        <v>200112210</v>
      </c>
      <c r="C24" s="69" t="s">
        <v>169</v>
      </c>
      <c r="D24" s="35">
        <v>4</v>
      </c>
      <c r="E24" s="29"/>
      <c r="F24" s="32"/>
      <c r="G24" s="32">
        <f t="shared" ref="G24:G81" si="0">+D24*F24</f>
        <v>0</v>
      </c>
    </row>
    <row r="25" spans="1:16" ht="20.100000000000001" customHeight="1" x14ac:dyDescent="0.2">
      <c r="A25" s="52" t="s">
        <v>80</v>
      </c>
      <c r="B25" s="36">
        <v>200112211</v>
      </c>
      <c r="C25" s="69" t="s">
        <v>170</v>
      </c>
      <c r="D25" s="35">
        <v>2</v>
      </c>
      <c r="E25" s="29"/>
      <c r="F25" s="32"/>
      <c r="G25" s="32">
        <f t="shared" si="0"/>
        <v>0</v>
      </c>
    </row>
    <row r="26" spans="1:16" ht="20.100000000000001" customHeight="1" x14ac:dyDescent="0.2">
      <c r="A26" s="52" t="s">
        <v>81</v>
      </c>
      <c r="B26" s="36">
        <v>200112212</v>
      </c>
      <c r="C26" s="69" t="s">
        <v>171</v>
      </c>
      <c r="D26" s="35">
        <v>4</v>
      </c>
      <c r="E26" s="29"/>
      <c r="F26" s="32"/>
      <c r="G26" s="32">
        <f t="shared" si="0"/>
        <v>0</v>
      </c>
    </row>
    <row r="27" spans="1:16" ht="20.100000000000001" customHeight="1" x14ac:dyDescent="0.2">
      <c r="A27" s="52" t="s">
        <v>82</v>
      </c>
      <c r="B27" s="36">
        <v>200112212</v>
      </c>
      <c r="C27" s="69" t="s">
        <v>172</v>
      </c>
      <c r="D27" s="35">
        <v>4</v>
      </c>
      <c r="E27" s="29"/>
      <c r="F27" s="32"/>
      <c r="G27" s="32">
        <f t="shared" si="0"/>
        <v>0</v>
      </c>
    </row>
    <row r="28" spans="1:16" ht="20.100000000000001" customHeight="1" x14ac:dyDescent="0.2">
      <c r="A28" s="52" t="s">
        <v>83</v>
      </c>
      <c r="B28" s="36">
        <v>200112213</v>
      </c>
      <c r="C28" s="69" t="s">
        <v>173</v>
      </c>
      <c r="D28" s="35">
        <v>4</v>
      </c>
      <c r="E28" s="29"/>
      <c r="F28" s="32"/>
      <c r="G28" s="32">
        <f t="shared" si="0"/>
        <v>0</v>
      </c>
    </row>
    <row r="29" spans="1:16" ht="20.100000000000001" customHeight="1" x14ac:dyDescent="0.2">
      <c r="A29" s="52" t="s">
        <v>84</v>
      </c>
      <c r="B29" s="36">
        <v>200112214</v>
      </c>
      <c r="C29" s="69" t="s">
        <v>174</v>
      </c>
      <c r="D29" s="35">
        <v>4</v>
      </c>
      <c r="E29" s="29"/>
      <c r="F29" s="32"/>
      <c r="G29" s="32">
        <f t="shared" si="0"/>
        <v>0</v>
      </c>
    </row>
    <row r="30" spans="1:16" ht="20.100000000000001" customHeight="1" x14ac:dyDescent="0.2">
      <c r="A30" s="52" t="s">
        <v>85</v>
      </c>
      <c r="B30" s="36">
        <v>191211231</v>
      </c>
      <c r="C30" s="69" t="s">
        <v>175</v>
      </c>
      <c r="D30" s="35">
        <v>4</v>
      </c>
      <c r="E30" s="29"/>
      <c r="F30" s="32"/>
      <c r="G30" s="32">
        <f t="shared" si="0"/>
        <v>0</v>
      </c>
    </row>
    <row r="31" spans="1:16" ht="20.100000000000001" customHeight="1" x14ac:dyDescent="0.2">
      <c r="A31" s="52" t="s">
        <v>86</v>
      </c>
      <c r="B31" s="36">
        <v>200112216</v>
      </c>
      <c r="C31" s="69" t="s">
        <v>176</v>
      </c>
      <c r="D31" s="35">
        <v>4</v>
      </c>
      <c r="E31" s="29"/>
      <c r="F31" s="32"/>
      <c r="G31" s="32">
        <f t="shared" si="0"/>
        <v>0</v>
      </c>
    </row>
    <row r="32" spans="1:16" ht="20.100000000000001" customHeight="1" x14ac:dyDescent="0.2">
      <c r="A32" s="52" t="s">
        <v>87</v>
      </c>
      <c r="B32" s="36">
        <v>200112216</v>
      </c>
      <c r="C32" s="69" t="s">
        <v>177</v>
      </c>
      <c r="D32" s="35">
        <v>4</v>
      </c>
      <c r="E32" s="29"/>
      <c r="F32" s="32"/>
      <c r="G32" s="32"/>
    </row>
    <row r="33" spans="1:7" ht="20.100000000000001" customHeight="1" x14ac:dyDescent="0.2">
      <c r="A33" s="52" t="s">
        <v>88</v>
      </c>
      <c r="B33" s="36">
        <v>200112217</v>
      </c>
      <c r="C33" s="69" t="s">
        <v>178</v>
      </c>
      <c r="D33" s="35">
        <v>4</v>
      </c>
      <c r="E33" s="29"/>
      <c r="F33" s="32"/>
      <c r="G33" s="32"/>
    </row>
    <row r="34" spans="1:7" ht="20.100000000000001" customHeight="1" x14ac:dyDescent="0.2">
      <c r="A34" s="52" t="s">
        <v>89</v>
      </c>
      <c r="B34" s="36">
        <v>200112217</v>
      </c>
      <c r="C34" s="69" t="s">
        <v>179</v>
      </c>
      <c r="D34" s="35">
        <v>4</v>
      </c>
      <c r="E34" s="29"/>
      <c r="F34" s="32"/>
      <c r="G34" s="32"/>
    </row>
    <row r="35" spans="1:7" ht="20.100000000000001" customHeight="1" x14ac:dyDescent="0.2">
      <c r="A35" s="52" t="s">
        <v>90</v>
      </c>
      <c r="B35" s="36">
        <v>200112217</v>
      </c>
      <c r="C35" s="69" t="s">
        <v>180</v>
      </c>
      <c r="D35" s="35">
        <v>4</v>
      </c>
      <c r="E35" s="29"/>
      <c r="F35" s="32"/>
      <c r="G35" s="32"/>
    </row>
    <row r="36" spans="1:7" ht="20.100000000000001" customHeight="1" x14ac:dyDescent="0.2">
      <c r="A36" s="52" t="s">
        <v>91</v>
      </c>
      <c r="B36" s="36">
        <v>200112217</v>
      </c>
      <c r="C36" s="69" t="s">
        <v>181</v>
      </c>
      <c r="D36" s="35">
        <v>4</v>
      </c>
      <c r="E36" s="29"/>
      <c r="F36" s="32"/>
      <c r="G36" s="32">
        <f t="shared" si="0"/>
        <v>0</v>
      </c>
    </row>
    <row r="37" spans="1:7" ht="20.100000000000001" customHeight="1" x14ac:dyDescent="0.2">
      <c r="A37" s="52" t="s">
        <v>92</v>
      </c>
      <c r="B37" s="36">
        <v>200112217</v>
      </c>
      <c r="C37" s="69" t="s">
        <v>182</v>
      </c>
      <c r="D37" s="35">
        <v>4</v>
      </c>
      <c r="E37" s="29"/>
      <c r="F37" s="32"/>
      <c r="G37" s="32">
        <f t="shared" si="0"/>
        <v>0</v>
      </c>
    </row>
    <row r="38" spans="1:7" ht="20.100000000000001" customHeight="1" x14ac:dyDescent="0.2">
      <c r="A38" s="52" t="s">
        <v>93</v>
      </c>
      <c r="B38" s="36">
        <v>200112216</v>
      </c>
      <c r="C38" s="69" t="s">
        <v>183</v>
      </c>
      <c r="D38" s="35">
        <v>2</v>
      </c>
      <c r="E38" s="29"/>
      <c r="F38" s="32"/>
      <c r="G38" s="32">
        <f t="shared" si="0"/>
        <v>0</v>
      </c>
    </row>
    <row r="39" spans="1:7" ht="20.100000000000001" customHeight="1" x14ac:dyDescent="0.2">
      <c r="A39" s="52" t="s">
        <v>94</v>
      </c>
      <c r="B39" s="36">
        <v>200112216</v>
      </c>
      <c r="C39" s="69" t="s">
        <v>184</v>
      </c>
      <c r="D39" s="35">
        <v>2</v>
      </c>
      <c r="E39" s="29"/>
      <c r="F39" s="32"/>
      <c r="G39" s="32">
        <f t="shared" si="0"/>
        <v>0</v>
      </c>
    </row>
    <row r="40" spans="1:7" ht="20.100000000000001" customHeight="1" x14ac:dyDescent="0.2">
      <c r="A40" s="52" t="s">
        <v>95</v>
      </c>
      <c r="B40" s="36">
        <v>200112216</v>
      </c>
      <c r="C40" s="69" t="s">
        <v>185</v>
      </c>
      <c r="D40" s="35">
        <v>2</v>
      </c>
      <c r="E40" s="29"/>
      <c r="F40" s="32"/>
      <c r="G40" s="32">
        <f t="shared" si="0"/>
        <v>0</v>
      </c>
    </row>
    <row r="41" spans="1:7" ht="20.100000000000001" customHeight="1" x14ac:dyDescent="0.2">
      <c r="A41" s="52" t="s">
        <v>96</v>
      </c>
      <c r="B41" s="36">
        <v>200112216</v>
      </c>
      <c r="C41" s="69" t="s">
        <v>186</v>
      </c>
      <c r="D41" s="35">
        <v>2</v>
      </c>
      <c r="E41" s="29"/>
      <c r="F41" s="32"/>
      <c r="G41" s="32">
        <f t="shared" si="0"/>
        <v>0</v>
      </c>
    </row>
    <row r="42" spans="1:7" ht="20.100000000000001" customHeight="1" x14ac:dyDescent="0.2">
      <c r="A42" s="52" t="s">
        <v>113</v>
      </c>
      <c r="B42" s="36">
        <v>200112216</v>
      </c>
      <c r="C42" s="69" t="s">
        <v>187</v>
      </c>
      <c r="D42" s="35">
        <v>4</v>
      </c>
      <c r="E42" s="29"/>
      <c r="F42" s="32"/>
      <c r="G42" s="32">
        <f t="shared" si="0"/>
        <v>0</v>
      </c>
    </row>
    <row r="43" spans="1:7" ht="20.100000000000001" customHeight="1" x14ac:dyDescent="0.2">
      <c r="A43" s="52" t="s">
        <v>118</v>
      </c>
      <c r="B43" s="36" t="s">
        <v>119</v>
      </c>
      <c r="C43" s="69" t="s">
        <v>188</v>
      </c>
      <c r="D43" s="35">
        <v>2</v>
      </c>
      <c r="E43" s="29"/>
      <c r="F43" s="32"/>
      <c r="G43" s="32">
        <f t="shared" si="0"/>
        <v>0</v>
      </c>
    </row>
    <row r="44" spans="1:7" ht="20.100000000000001" customHeight="1" x14ac:dyDescent="0.2">
      <c r="A44" s="52" t="s">
        <v>114</v>
      </c>
      <c r="B44" s="36" t="s">
        <v>120</v>
      </c>
      <c r="C44" s="69" t="s">
        <v>189</v>
      </c>
      <c r="D44" s="35">
        <v>6</v>
      </c>
      <c r="E44" s="29"/>
      <c r="F44" s="32"/>
      <c r="G44" s="32">
        <f t="shared" si="0"/>
        <v>0</v>
      </c>
    </row>
    <row r="45" spans="1:7" ht="20.100000000000001" customHeight="1" x14ac:dyDescent="0.2">
      <c r="A45" s="52" t="s">
        <v>121</v>
      </c>
      <c r="B45" s="36" t="s">
        <v>122</v>
      </c>
      <c r="C45" s="69" t="s">
        <v>190</v>
      </c>
      <c r="D45" s="35">
        <v>6</v>
      </c>
      <c r="E45" s="29"/>
      <c r="F45" s="32"/>
      <c r="G45" s="32">
        <f t="shared" si="0"/>
        <v>0</v>
      </c>
    </row>
    <row r="46" spans="1:7" ht="20.100000000000001" customHeight="1" x14ac:dyDescent="0.2">
      <c r="A46" s="52" t="s">
        <v>123</v>
      </c>
      <c r="B46" s="36" t="s">
        <v>124</v>
      </c>
      <c r="C46" s="69" t="s">
        <v>191</v>
      </c>
      <c r="D46" s="35">
        <v>6</v>
      </c>
      <c r="E46" s="29"/>
      <c r="F46" s="32"/>
      <c r="G46" s="32">
        <f t="shared" si="0"/>
        <v>0</v>
      </c>
    </row>
    <row r="47" spans="1:7" ht="20.100000000000001" customHeight="1" x14ac:dyDescent="0.25">
      <c r="A47" s="52"/>
      <c r="B47" s="36"/>
      <c r="C47" s="69"/>
      <c r="D47" s="66">
        <f>SUM(D23:D46)</f>
        <v>88</v>
      </c>
      <c r="E47" s="29"/>
      <c r="F47" s="32"/>
      <c r="G47" s="32"/>
    </row>
    <row r="48" spans="1:7" ht="20.100000000000001" customHeight="1" x14ac:dyDescent="0.2">
      <c r="A48" s="62" t="s">
        <v>0</v>
      </c>
      <c r="B48" s="62" t="s">
        <v>115</v>
      </c>
      <c r="C48" s="70" t="s">
        <v>192</v>
      </c>
      <c r="D48" s="35">
        <v>4</v>
      </c>
      <c r="E48" s="29"/>
      <c r="F48" s="32"/>
      <c r="G48" s="32"/>
    </row>
    <row r="49" spans="1:7" ht="20.100000000000001" customHeight="1" x14ac:dyDescent="0.2">
      <c r="A49" s="63" t="s">
        <v>1</v>
      </c>
      <c r="B49" s="63">
        <v>2100010641</v>
      </c>
      <c r="C49" s="71" t="s">
        <v>193</v>
      </c>
      <c r="D49" s="35">
        <v>6</v>
      </c>
      <c r="E49" s="29"/>
      <c r="F49" s="32"/>
      <c r="G49" s="32">
        <f t="shared" si="0"/>
        <v>0</v>
      </c>
    </row>
    <row r="50" spans="1:7" ht="20.100000000000001" customHeight="1" x14ac:dyDescent="0.2">
      <c r="A50" s="62" t="s">
        <v>2</v>
      </c>
      <c r="B50" s="62">
        <v>2100017399</v>
      </c>
      <c r="C50" s="70" t="s">
        <v>194</v>
      </c>
      <c r="D50" s="35">
        <v>6</v>
      </c>
      <c r="E50" s="29"/>
      <c r="F50" s="32"/>
      <c r="G50" s="32">
        <f t="shared" si="0"/>
        <v>0</v>
      </c>
    </row>
    <row r="51" spans="1:7" ht="20.100000000000001" customHeight="1" x14ac:dyDescent="0.2">
      <c r="A51" s="63" t="s">
        <v>3</v>
      </c>
      <c r="B51" s="63">
        <v>2100017484</v>
      </c>
      <c r="C51" s="71" t="s">
        <v>195</v>
      </c>
      <c r="D51" s="35">
        <v>6</v>
      </c>
      <c r="E51" s="29"/>
      <c r="F51" s="32"/>
      <c r="G51" s="32"/>
    </row>
    <row r="52" spans="1:7" ht="20.100000000000001" customHeight="1" x14ac:dyDescent="0.2">
      <c r="A52" s="62" t="s">
        <v>4</v>
      </c>
      <c r="B52" s="62">
        <v>2100017484</v>
      </c>
      <c r="C52" s="70" t="s">
        <v>196</v>
      </c>
      <c r="D52" s="35">
        <v>6</v>
      </c>
      <c r="E52" s="29"/>
      <c r="F52" s="32"/>
      <c r="G52" s="32">
        <f t="shared" si="0"/>
        <v>0</v>
      </c>
    </row>
    <row r="53" spans="1:7" ht="20.100000000000001" customHeight="1" x14ac:dyDescent="0.2">
      <c r="A53" s="63" t="s">
        <v>5</v>
      </c>
      <c r="B53" s="63" t="s">
        <v>101</v>
      </c>
      <c r="C53" s="71" t="s">
        <v>197</v>
      </c>
      <c r="D53" s="35">
        <v>6</v>
      </c>
      <c r="E53" s="29"/>
      <c r="F53" s="32"/>
      <c r="G53" s="32">
        <f t="shared" si="0"/>
        <v>0</v>
      </c>
    </row>
    <row r="54" spans="1:7" ht="20.100000000000001" customHeight="1" x14ac:dyDescent="0.2">
      <c r="A54" s="62" t="s">
        <v>6</v>
      </c>
      <c r="B54" s="62" t="s">
        <v>101</v>
      </c>
      <c r="C54" s="70" t="s">
        <v>198</v>
      </c>
      <c r="D54" s="35">
        <v>6</v>
      </c>
      <c r="E54" s="29"/>
      <c r="F54" s="32"/>
      <c r="G54" s="32">
        <f t="shared" si="0"/>
        <v>0</v>
      </c>
    </row>
    <row r="55" spans="1:7" ht="20.100000000000001" customHeight="1" x14ac:dyDescent="0.2">
      <c r="A55" s="63" t="s">
        <v>7</v>
      </c>
      <c r="B55" s="63" t="s">
        <v>102</v>
      </c>
      <c r="C55" s="71" t="s">
        <v>199</v>
      </c>
      <c r="D55" s="35">
        <v>6</v>
      </c>
      <c r="E55" s="29"/>
      <c r="F55" s="32"/>
      <c r="G55" s="32">
        <f t="shared" si="0"/>
        <v>0</v>
      </c>
    </row>
    <row r="56" spans="1:7" ht="20.100000000000001" customHeight="1" x14ac:dyDescent="0.2">
      <c r="A56" s="62" t="s">
        <v>8</v>
      </c>
      <c r="B56" s="62" t="s">
        <v>103</v>
      </c>
      <c r="C56" s="70" t="s">
        <v>200</v>
      </c>
      <c r="D56" s="35">
        <v>6</v>
      </c>
      <c r="E56" s="29"/>
      <c r="F56" s="32"/>
      <c r="G56" s="32">
        <f t="shared" si="0"/>
        <v>0</v>
      </c>
    </row>
    <row r="57" spans="1:7" ht="20.100000000000001" customHeight="1" x14ac:dyDescent="0.2">
      <c r="A57" s="63" t="s">
        <v>9</v>
      </c>
      <c r="B57" s="63" t="s">
        <v>104</v>
      </c>
      <c r="C57" s="71" t="s">
        <v>201</v>
      </c>
      <c r="D57" s="35">
        <v>6</v>
      </c>
      <c r="E57" s="29"/>
      <c r="F57" s="32"/>
      <c r="G57" s="32">
        <f t="shared" si="0"/>
        <v>0</v>
      </c>
    </row>
    <row r="58" spans="1:7" ht="20.100000000000001" customHeight="1" x14ac:dyDescent="0.2">
      <c r="A58" s="62" t="s">
        <v>10</v>
      </c>
      <c r="B58" s="62" t="s">
        <v>105</v>
      </c>
      <c r="C58" s="70" t="s">
        <v>202</v>
      </c>
      <c r="D58" s="35">
        <v>6</v>
      </c>
      <c r="E58" s="29"/>
      <c r="F58" s="32"/>
      <c r="G58" s="32">
        <f t="shared" si="0"/>
        <v>0</v>
      </c>
    </row>
    <row r="59" spans="1:7" ht="20.100000000000001" customHeight="1" x14ac:dyDescent="0.2">
      <c r="A59" s="63" t="s">
        <v>11</v>
      </c>
      <c r="B59" s="63" t="s">
        <v>106</v>
      </c>
      <c r="C59" s="71" t="s">
        <v>203</v>
      </c>
      <c r="D59" s="35">
        <v>6</v>
      </c>
      <c r="E59" s="29"/>
      <c r="F59" s="32"/>
      <c r="G59" s="32">
        <f t="shared" si="0"/>
        <v>0</v>
      </c>
    </row>
    <row r="60" spans="1:7" ht="20.100000000000001" customHeight="1" x14ac:dyDescent="0.2">
      <c r="A60" s="62" t="s">
        <v>12</v>
      </c>
      <c r="B60" s="62" t="s">
        <v>107</v>
      </c>
      <c r="C60" s="70" t="s">
        <v>204</v>
      </c>
      <c r="D60" s="35">
        <v>6</v>
      </c>
      <c r="E60" s="29"/>
      <c r="F60" s="32"/>
      <c r="G60" s="32">
        <f t="shared" si="0"/>
        <v>0</v>
      </c>
    </row>
    <row r="61" spans="1:7" ht="20.100000000000001" customHeight="1" x14ac:dyDescent="0.2">
      <c r="A61" s="63" t="s">
        <v>13</v>
      </c>
      <c r="B61" s="63" t="s">
        <v>108</v>
      </c>
      <c r="C61" s="71" t="s">
        <v>205</v>
      </c>
      <c r="D61" s="35">
        <v>6</v>
      </c>
      <c r="E61" s="29"/>
      <c r="F61" s="32"/>
      <c r="G61" s="32">
        <f t="shared" si="0"/>
        <v>0</v>
      </c>
    </row>
    <row r="62" spans="1:7" ht="20.100000000000001" customHeight="1" x14ac:dyDescent="0.2">
      <c r="A62" s="62" t="s">
        <v>14</v>
      </c>
      <c r="B62" s="62">
        <v>2100022697</v>
      </c>
      <c r="C62" s="70" t="s">
        <v>206</v>
      </c>
      <c r="D62" s="35">
        <v>4</v>
      </c>
      <c r="E62" s="29"/>
      <c r="F62" s="32"/>
      <c r="G62" s="32">
        <f t="shared" si="0"/>
        <v>0</v>
      </c>
    </row>
    <row r="63" spans="1:7" ht="20.100000000000001" customHeight="1" x14ac:dyDescent="0.2">
      <c r="A63" s="63" t="s">
        <v>15</v>
      </c>
      <c r="B63" s="63" t="s">
        <v>109</v>
      </c>
      <c r="C63" s="71" t="s">
        <v>207</v>
      </c>
      <c r="D63" s="35">
        <v>2</v>
      </c>
      <c r="E63" s="29"/>
      <c r="F63" s="32"/>
      <c r="G63" s="32">
        <f t="shared" si="0"/>
        <v>0</v>
      </c>
    </row>
    <row r="64" spans="1:7" ht="20.100000000000001" customHeight="1" x14ac:dyDescent="0.2">
      <c r="A64" s="62" t="s">
        <v>16</v>
      </c>
      <c r="B64" s="62" t="s">
        <v>110</v>
      </c>
      <c r="C64" s="70" t="s">
        <v>208</v>
      </c>
      <c r="D64" s="35">
        <v>0</v>
      </c>
      <c r="E64" s="29"/>
      <c r="F64" s="32"/>
      <c r="G64" s="32">
        <f t="shared" si="0"/>
        <v>0</v>
      </c>
    </row>
    <row r="65" spans="1:7" ht="20.100000000000001" customHeight="1" x14ac:dyDescent="0.2">
      <c r="A65" s="63" t="s">
        <v>17</v>
      </c>
      <c r="B65" s="63" t="s">
        <v>111</v>
      </c>
      <c r="C65" s="71" t="s">
        <v>209</v>
      </c>
      <c r="D65" s="35">
        <v>8</v>
      </c>
      <c r="E65" s="29"/>
      <c r="F65" s="32"/>
      <c r="G65" s="32">
        <f t="shared" si="0"/>
        <v>0</v>
      </c>
    </row>
    <row r="66" spans="1:7" ht="20.100000000000001" customHeight="1" x14ac:dyDescent="0.2">
      <c r="A66" s="62" t="s">
        <v>18</v>
      </c>
      <c r="B66" s="62" t="s">
        <v>112</v>
      </c>
      <c r="C66" s="70" t="s">
        <v>210</v>
      </c>
      <c r="D66" s="35">
        <v>2</v>
      </c>
      <c r="E66" s="29"/>
      <c r="F66" s="32"/>
      <c r="G66" s="32">
        <f t="shared" si="0"/>
        <v>0</v>
      </c>
    </row>
    <row r="67" spans="1:7" ht="20.100000000000001" customHeight="1" x14ac:dyDescent="0.2">
      <c r="A67" s="63" t="s">
        <v>19</v>
      </c>
      <c r="B67" s="63" t="s">
        <v>116</v>
      </c>
      <c r="C67" s="71" t="s">
        <v>211</v>
      </c>
      <c r="D67" s="35">
        <v>6</v>
      </c>
      <c r="E67" s="29"/>
      <c r="F67" s="32"/>
      <c r="G67" s="32">
        <f t="shared" si="0"/>
        <v>0</v>
      </c>
    </row>
    <row r="68" spans="1:7" ht="20.100000000000001" customHeight="1" x14ac:dyDescent="0.2">
      <c r="A68" s="62" t="s">
        <v>161</v>
      </c>
      <c r="B68" s="62" t="s">
        <v>117</v>
      </c>
      <c r="C68" s="70" t="s">
        <v>212</v>
      </c>
      <c r="D68" s="35">
        <v>4</v>
      </c>
      <c r="E68" s="29"/>
      <c r="F68" s="32"/>
      <c r="G68" s="32">
        <f t="shared" si="0"/>
        <v>0</v>
      </c>
    </row>
    <row r="69" spans="1:7" ht="20.100000000000001" customHeight="1" x14ac:dyDescent="0.2">
      <c r="A69" s="62" t="s">
        <v>20</v>
      </c>
      <c r="B69" s="62">
        <v>2100007516</v>
      </c>
      <c r="C69" s="70" t="s">
        <v>213</v>
      </c>
      <c r="D69" s="35">
        <v>9</v>
      </c>
      <c r="E69" s="29"/>
      <c r="F69" s="32"/>
      <c r="G69" s="32">
        <f t="shared" si="0"/>
        <v>0</v>
      </c>
    </row>
    <row r="70" spans="1:7" ht="20.100000000000001" customHeight="1" x14ac:dyDescent="0.2">
      <c r="A70" s="63" t="s">
        <v>21</v>
      </c>
      <c r="B70" s="63">
        <v>2100010712</v>
      </c>
      <c r="C70" s="71" t="s">
        <v>214</v>
      </c>
      <c r="D70" s="35">
        <v>4</v>
      </c>
      <c r="E70" s="29"/>
      <c r="F70" s="32"/>
      <c r="G70" s="32">
        <f t="shared" si="0"/>
        <v>0</v>
      </c>
    </row>
    <row r="71" spans="1:7" ht="20.100000000000001" customHeight="1" x14ac:dyDescent="0.2">
      <c r="A71" s="61" t="s">
        <v>22</v>
      </c>
      <c r="B71" s="61">
        <v>2100007744</v>
      </c>
      <c r="C71" s="72" t="s">
        <v>215</v>
      </c>
      <c r="D71" s="35">
        <v>4</v>
      </c>
      <c r="E71" s="29"/>
      <c r="F71" s="32"/>
      <c r="G71" s="32">
        <f t="shared" si="0"/>
        <v>0</v>
      </c>
    </row>
    <row r="72" spans="1:7" ht="20.100000000000001" customHeight="1" x14ac:dyDescent="0.25">
      <c r="A72" s="61"/>
      <c r="B72" s="61"/>
      <c r="C72" s="72"/>
      <c r="D72" s="66">
        <f>SUM(D48:D71)</f>
        <v>125</v>
      </c>
      <c r="E72" s="29"/>
      <c r="F72" s="32"/>
      <c r="G72" s="32"/>
    </row>
    <row r="73" spans="1:7" ht="20.100000000000001" customHeight="1" x14ac:dyDescent="0.2">
      <c r="A73" s="58" t="s">
        <v>71</v>
      </c>
      <c r="B73" s="36" t="s">
        <v>134</v>
      </c>
      <c r="C73" s="60" t="s">
        <v>216</v>
      </c>
      <c r="D73" s="35">
        <v>2</v>
      </c>
      <c r="E73" s="29"/>
      <c r="F73" s="32"/>
      <c r="G73" s="32">
        <f t="shared" si="0"/>
        <v>0</v>
      </c>
    </row>
    <row r="74" spans="1:7" ht="20.100000000000001" customHeight="1" x14ac:dyDescent="0.2">
      <c r="A74" s="58" t="s">
        <v>135</v>
      </c>
      <c r="B74" s="36" t="s">
        <v>136</v>
      </c>
      <c r="C74" s="60" t="s">
        <v>217</v>
      </c>
      <c r="D74" s="35">
        <v>2</v>
      </c>
      <c r="E74" s="29"/>
      <c r="F74" s="32"/>
      <c r="G74" s="32">
        <f t="shared" si="0"/>
        <v>0</v>
      </c>
    </row>
    <row r="75" spans="1:7" ht="20.100000000000001" customHeight="1" x14ac:dyDescent="0.2">
      <c r="A75" s="58" t="s">
        <v>72</v>
      </c>
      <c r="B75" s="36" t="s">
        <v>137</v>
      </c>
      <c r="C75" s="60" t="s">
        <v>218</v>
      </c>
      <c r="D75" s="35">
        <v>2</v>
      </c>
      <c r="E75" s="29"/>
      <c r="F75" s="32"/>
      <c r="G75" s="32"/>
    </row>
    <row r="76" spans="1:7" ht="20.100000000000001" customHeight="1" x14ac:dyDescent="0.2">
      <c r="A76" s="58" t="s">
        <v>73</v>
      </c>
      <c r="B76" s="36" t="s">
        <v>138</v>
      </c>
      <c r="C76" s="60" t="s">
        <v>219</v>
      </c>
      <c r="D76" s="35">
        <v>2</v>
      </c>
      <c r="E76" s="29"/>
      <c r="F76" s="32"/>
      <c r="G76" s="32"/>
    </row>
    <row r="77" spans="1:7" ht="20.100000000000001" customHeight="1" x14ac:dyDescent="0.2">
      <c r="A77" s="58" t="s">
        <v>74</v>
      </c>
      <c r="B77" s="36" t="s">
        <v>97</v>
      </c>
      <c r="C77" s="60" t="s">
        <v>220</v>
      </c>
      <c r="D77" s="35">
        <v>2</v>
      </c>
      <c r="E77" s="29"/>
      <c r="F77" s="32"/>
      <c r="G77" s="32"/>
    </row>
    <row r="78" spans="1:7" ht="20.100000000000001" customHeight="1" x14ac:dyDescent="0.2">
      <c r="A78" s="58" t="s">
        <v>75</v>
      </c>
      <c r="B78" s="36" t="s">
        <v>98</v>
      </c>
      <c r="C78" s="60" t="s">
        <v>221</v>
      </c>
      <c r="D78" s="35">
        <v>2</v>
      </c>
      <c r="E78" s="29"/>
      <c r="F78" s="32"/>
      <c r="G78" s="32"/>
    </row>
    <row r="79" spans="1:7" ht="20.100000000000001" customHeight="1" x14ac:dyDescent="0.2">
      <c r="A79" s="58" t="s">
        <v>76</v>
      </c>
      <c r="B79" s="36" t="s">
        <v>99</v>
      </c>
      <c r="C79" s="60" t="s">
        <v>222</v>
      </c>
      <c r="D79" s="35">
        <v>2</v>
      </c>
      <c r="E79" s="29"/>
      <c r="F79" s="32"/>
      <c r="G79" s="32"/>
    </row>
    <row r="80" spans="1:7" ht="20.100000000000001" customHeight="1" x14ac:dyDescent="0.2">
      <c r="A80" s="58" t="s">
        <v>77</v>
      </c>
      <c r="B80" s="36" t="s">
        <v>100</v>
      </c>
      <c r="C80" s="60" t="s">
        <v>223</v>
      </c>
      <c r="D80" s="35">
        <v>2</v>
      </c>
      <c r="E80" s="29"/>
      <c r="F80" s="32"/>
      <c r="G80" s="32"/>
    </row>
    <row r="81" spans="1:7" ht="20.100000000000001" customHeight="1" x14ac:dyDescent="0.2">
      <c r="A81" s="58" t="s">
        <v>139</v>
      </c>
      <c r="B81" s="36" t="s">
        <v>140</v>
      </c>
      <c r="C81" s="60" t="s">
        <v>224</v>
      </c>
      <c r="D81" s="35">
        <v>2</v>
      </c>
      <c r="E81" s="29"/>
      <c r="F81" s="32"/>
      <c r="G81" s="32">
        <f t="shared" si="0"/>
        <v>0</v>
      </c>
    </row>
    <row r="82" spans="1:7" ht="20.100000000000001" customHeight="1" x14ac:dyDescent="0.25">
      <c r="A82" s="58"/>
      <c r="B82" s="36"/>
      <c r="C82" s="60"/>
      <c r="D82" s="66">
        <f>SUM(D73:D81)</f>
        <v>18</v>
      </c>
      <c r="E82" s="29"/>
      <c r="F82" s="32"/>
      <c r="G82" s="32"/>
    </row>
    <row r="83" spans="1:7" ht="20.100000000000001" customHeight="1" x14ac:dyDescent="0.2">
      <c r="A83" s="52" t="s">
        <v>70</v>
      </c>
      <c r="B83" s="36">
        <v>211038335</v>
      </c>
      <c r="C83" s="60" t="s">
        <v>167</v>
      </c>
      <c r="D83" s="35">
        <v>6</v>
      </c>
      <c r="E83" s="29"/>
      <c r="F83" s="29"/>
      <c r="G83" s="29"/>
    </row>
    <row r="84" spans="1:7" ht="20.100000000000001" customHeight="1" x14ac:dyDescent="0.25">
      <c r="B84" s="30"/>
      <c r="C84" s="31"/>
      <c r="D84" s="3"/>
      <c r="F84" s="33" t="s">
        <v>64</v>
      </c>
      <c r="G84" s="73">
        <f>SUM(G23:G81)</f>
        <v>0</v>
      </c>
    </row>
    <row r="85" spans="1:7" ht="20.100000000000001" customHeight="1" x14ac:dyDescent="0.25">
      <c r="B85" s="30"/>
      <c r="C85" s="31"/>
      <c r="D85" s="3"/>
      <c r="F85" s="33" t="s">
        <v>65</v>
      </c>
      <c r="G85" s="34">
        <f>+G84*0.12</f>
        <v>0</v>
      </c>
    </row>
    <row r="86" spans="1:7" ht="20.100000000000001" customHeight="1" x14ac:dyDescent="0.25">
      <c r="A86" s="3"/>
      <c r="B86" s="75"/>
      <c r="C86" s="76"/>
      <c r="F86" s="33" t="s">
        <v>66</v>
      </c>
      <c r="G86" s="34">
        <f>+G84+G85</f>
        <v>0</v>
      </c>
    </row>
    <row r="87" spans="1:7" ht="20.100000000000001" customHeight="1" x14ac:dyDescent="0.25">
      <c r="B87" s="77"/>
      <c r="C87" s="67" t="s">
        <v>125</v>
      </c>
    </row>
    <row r="88" spans="1:7" ht="20.100000000000001" customHeight="1" x14ac:dyDescent="0.25">
      <c r="B88" s="67" t="s">
        <v>68</v>
      </c>
      <c r="C88" s="67" t="s">
        <v>126</v>
      </c>
    </row>
    <row r="89" spans="1:7" ht="20.100000000000001" customHeight="1" x14ac:dyDescent="0.25">
      <c r="B89" s="59"/>
      <c r="C89" s="68" t="s">
        <v>41</v>
      </c>
    </row>
    <row r="90" spans="1:7" ht="20.100000000000001" customHeight="1" x14ac:dyDescent="0.2">
      <c r="B90" s="53">
        <v>1</v>
      </c>
      <c r="C90" s="60" t="s">
        <v>141</v>
      </c>
    </row>
    <row r="91" spans="1:7" ht="20.100000000000001" customHeight="1" x14ac:dyDescent="0.2">
      <c r="B91" s="53">
        <v>2</v>
      </c>
      <c r="C91" s="60" t="s">
        <v>127</v>
      </c>
    </row>
    <row r="92" spans="1:7" ht="20.100000000000001" customHeight="1" x14ac:dyDescent="0.2">
      <c r="B92" s="53">
        <v>2</v>
      </c>
      <c r="C92" s="60" t="s">
        <v>142</v>
      </c>
    </row>
    <row r="93" spans="1:7" ht="20.100000000000001" customHeight="1" x14ac:dyDescent="0.2">
      <c r="B93" s="53">
        <v>1</v>
      </c>
      <c r="C93" s="60" t="s">
        <v>42</v>
      </c>
    </row>
    <row r="94" spans="1:7" ht="20.100000000000001" customHeight="1" x14ac:dyDescent="0.2">
      <c r="B94" s="53">
        <v>1</v>
      </c>
      <c r="C94" s="60" t="s">
        <v>143</v>
      </c>
    </row>
    <row r="95" spans="1:7" ht="20.100000000000001" customHeight="1" x14ac:dyDescent="0.2">
      <c r="B95" s="53">
        <v>2</v>
      </c>
      <c r="C95" s="60" t="s">
        <v>226</v>
      </c>
    </row>
    <row r="96" spans="1:7" ht="20.100000000000001" customHeight="1" x14ac:dyDescent="0.2">
      <c r="B96" s="53">
        <v>2</v>
      </c>
      <c r="C96" s="60" t="s">
        <v>144</v>
      </c>
    </row>
    <row r="97" spans="2:3" ht="20.100000000000001" customHeight="1" x14ac:dyDescent="0.2">
      <c r="B97" s="53">
        <v>1</v>
      </c>
      <c r="C97" s="60" t="s">
        <v>33</v>
      </c>
    </row>
    <row r="98" spans="2:3" ht="20.100000000000001" customHeight="1" x14ac:dyDescent="0.2">
      <c r="B98" s="53">
        <v>1</v>
      </c>
      <c r="C98" s="60" t="s">
        <v>145</v>
      </c>
    </row>
    <row r="99" spans="2:3" ht="20.100000000000001" customHeight="1" x14ac:dyDescent="0.2">
      <c r="B99" s="53">
        <v>1</v>
      </c>
      <c r="C99" s="60" t="s">
        <v>156</v>
      </c>
    </row>
    <row r="100" spans="2:3" ht="20.100000000000001" customHeight="1" x14ac:dyDescent="0.2">
      <c r="B100" s="53">
        <v>2</v>
      </c>
      <c r="C100" s="60" t="s">
        <v>146</v>
      </c>
    </row>
    <row r="101" spans="2:3" ht="20.100000000000001" customHeight="1" x14ac:dyDescent="0.2">
      <c r="B101" s="53">
        <v>2</v>
      </c>
      <c r="C101" s="60" t="s">
        <v>147</v>
      </c>
    </row>
    <row r="102" spans="2:3" ht="20.100000000000001" customHeight="1" x14ac:dyDescent="0.2">
      <c r="B102" s="53">
        <v>1</v>
      </c>
      <c r="C102" s="60" t="s">
        <v>148</v>
      </c>
    </row>
    <row r="103" spans="2:3" ht="20.100000000000001" customHeight="1" x14ac:dyDescent="0.2">
      <c r="B103" s="53">
        <v>1</v>
      </c>
      <c r="C103" s="60" t="s">
        <v>149</v>
      </c>
    </row>
    <row r="104" spans="2:3" ht="20.100000000000001" customHeight="1" x14ac:dyDescent="0.2">
      <c r="B104" s="53">
        <v>2</v>
      </c>
      <c r="C104" s="60" t="s">
        <v>29</v>
      </c>
    </row>
    <row r="105" spans="2:3" ht="20.100000000000001" customHeight="1" x14ac:dyDescent="0.2">
      <c r="B105" s="53">
        <v>2</v>
      </c>
      <c r="C105" s="60" t="s">
        <v>160</v>
      </c>
    </row>
    <row r="106" spans="2:3" ht="20.100000000000001" customHeight="1" x14ac:dyDescent="0.25">
      <c r="B106" s="74">
        <f>SUM(B90:B105)</f>
        <v>24</v>
      </c>
      <c r="C106" s="78"/>
    </row>
    <row r="107" spans="2:3" ht="20.100000000000001" customHeight="1" x14ac:dyDescent="0.25">
      <c r="B107" s="81" t="s">
        <v>31</v>
      </c>
      <c r="C107" s="82"/>
    </row>
    <row r="108" spans="2:3" ht="20.100000000000001" customHeight="1" x14ac:dyDescent="0.2">
      <c r="B108" s="53">
        <v>2</v>
      </c>
      <c r="C108" s="60" t="s">
        <v>157</v>
      </c>
    </row>
    <row r="109" spans="2:3" ht="20.100000000000001" customHeight="1" x14ac:dyDescent="0.2">
      <c r="B109" s="53">
        <v>2</v>
      </c>
      <c r="C109" s="60" t="s">
        <v>158</v>
      </c>
    </row>
    <row r="110" spans="2:3" ht="20.100000000000001" customHeight="1" x14ac:dyDescent="0.2">
      <c r="B110" s="53">
        <v>1</v>
      </c>
      <c r="C110" s="60" t="s">
        <v>150</v>
      </c>
    </row>
    <row r="111" spans="2:3" ht="20.100000000000001" customHeight="1" x14ac:dyDescent="0.2">
      <c r="B111" s="53">
        <v>2</v>
      </c>
      <c r="C111" s="60" t="s">
        <v>32</v>
      </c>
    </row>
    <row r="112" spans="2:3" ht="20.100000000000001" customHeight="1" x14ac:dyDescent="0.2">
      <c r="B112" s="53">
        <v>1</v>
      </c>
      <c r="C112" s="60" t="s">
        <v>151</v>
      </c>
    </row>
    <row r="113" spans="2:3" ht="20.100000000000001" customHeight="1" x14ac:dyDescent="0.2">
      <c r="B113" s="53">
        <v>1</v>
      </c>
      <c r="C113" s="60" t="s">
        <v>152</v>
      </c>
    </row>
    <row r="114" spans="2:3" ht="20.100000000000001" customHeight="1" x14ac:dyDescent="0.2">
      <c r="B114" s="53">
        <v>1</v>
      </c>
      <c r="C114" s="60" t="s">
        <v>159</v>
      </c>
    </row>
    <row r="115" spans="2:3" ht="20.100000000000001" customHeight="1" x14ac:dyDescent="0.2">
      <c r="B115" s="53">
        <v>1</v>
      </c>
      <c r="C115" s="60" t="s">
        <v>33</v>
      </c>
    </row>
    <row r="116" spans="2:3" ht="20.100000000000001" customHeight="1" x14ac:dyDescent="0.2">
      <c r="B116" s="53">
        <v>1</v>
      </c>
      <c r="C116" s="60" t="s">
        <v>34</v>
      </c>
    </row>
    <row r="117" spans="2:3" ht="20.100000000000001" customHeight="1" x14ac:dyDescent="0.2">
      <c r="B117" s="53">
        <v>2</v>
      </c>
      <c r="C117" s="60" t="s">
        <v>40</v>
      </c>
    </row>
    <row r="118" spans="2:3" ht="20.100000000000001" customHeight="1" x14ac:dyDescent="0.2">
      <c r="B118" s="53">
        <v>2</v>
      </c>
      <c r="C118" s="60" t="s">
        <v>153</v>
      </c>
    </row>
    <row r="119" spans="2:3" ht="20.100000000000001" customHeight="1" x14ac:dyDescent="0.2">
      <c r="B119" s="53">
        <v>4</v>
      </c>
      <c r="C119" s="60" t="s">
        <v>39</v>
      </c>
    </row>
    <row r="120" spans="2:3" ht="20.100000000000001" customHeight="1" x14ac:dyDescent="0.2">
      <c r="B120" s="53">
        <v>1</v>
      </c>
      <c r="C120" s="60" t="s">
        <v>37</v>
      </c>
    </row>
    <row r="121" spans="2:3" ht="20.100000000000001" customHeight="1" x14ac:dyDescent="0.2">
      <c r="B121" s="53">
        <v>2</v>
      </c>
      <c r="C121" s="60" t="s">
        <v>36</v>
      </c>
    </row>
    <row r="122" spans="2:3" ht="20.100000000000001" customHeight="1" x14ac:dyDescent="0.2">
      <c r="B122" s="53">
        <v>1</v>
      </c>
      <c r="C122" s="60" t="s">
        <v>35</v>
      </c>
    </row>
    <row r="123" spans="2:3" ht="20.100000000000001" customHeight="1" x14ac:dyDescent="0.2">
      <c r="B123" s="53">
        <v>1</v>
      </c>
      <c r="C123" s="60" t="s">
        <v>154</v>
      </c>
    </row>
    <row r="124" spans="2:3" ht="20.100000000000001" customHeight="1" x14ac:dyDescent="0.2">
      <c r="B124" s="53">
        <v>4</v>
      </c>
      <c r="C124" s="60" t="s">
        <v>227</v>
      </c>
    </row>
    <row r="125" spans="2:3" ht="20.100000000000001" customHeight="1" x14ac:dyDescent="0.2">
      <c r="B125" s="53">
        <v>1</v>
      </c>
      <c r="C125" s="60" t="s">
        <v>38</v>
      </c>
    </row>
    <row r="126" spans="2:3" ht="20.100000000000001" customHeight="1" x14ac:dyDescent="0.25">
      <c r="B126" s="64">
        <f>SUM(B108:B125)</f>
        <v>30</v>
      </c>
      <c r="C126" s="60"/>
    </row>
    <row r="127" spans="2:3" ht="20.100000000000001" customHeight="1" x14ac:dyDescent="0.25">
      <c r="B127" s="81" t="s">
        <v>23</v>
      </c>
      <c r="C127" s="82"/>
    </row>
    <row r="128" spans="2:3" ht="20.100000000000001" customHeight="1" x14ac:dyDescent="0.2">
      <c r="B128" s="53">
        <v>2</v>
      </c>
      <c r="C128" s="60" t="s">
        <v>43</v>
      </c>
    </row>
    <row r="129" spans="2:8" ht="20.100000000000001" customHeight="1" x14ac:dyDescent="0.2">
      <c r="B129" s="53">
        <v>1</v>
      </c>
      <c r="C129" s="60" t="s">
        <v>24</v>
      </c>
    </row>
    <row r="130" spans="2:8" ht="20.100000000000001" customHeight="1" x14ac:dyDescent="0.2">
      <c r="B130" s="53">
        <v>1</v>
      </c>
      <c r="C130" s="60" t="s">
        <v>228</v>
      </c>
    </row>
    <row r="131" spans="2:8" ht="20.100000000000001" customHeight="1" x14ac:dyDescent="0.2">
      <c r="B131" s="53">
        <v>1</v>
      </c>
      <c r="C131" s="60" t="s">
        <v>166</v>
      </c>
    </row>
    <row r="132" spans="2:8" ht="20.100000000000001" customHeight="1" x14ac:dyDescent="0.2">
      <c r="B132" s="53">
        <v>2</v>
      </c>
      <c r="C132" s="60" t="s">
        <v>26</v>
      </c>
    </row>
    <row r="133" spans="2:8" ht="20.100000000000001" customHeight="1" x14ac:dyDescent="0.2">
      <c r="B133" s="53">
        <v>2</v>
      </c>
      <c r="C133" s="79" t="s">
        <v>155</v>
      </c>
    </row>
    <row r="134" spans="2:8" ht="20.100000000000001" customHeight="1" x14ac:dyDescent="0.2">
      <c r="B134" s="53">
        <v>2</v>
      </c>
      <c r="C134" s="60" t="s">
        <v>25</v>
      </c>
    </row>
    <row r="135" spans="2:8" ht="20.100000000000001" customHeight="1" x14ac:dyDescent="0.2">
      <c r="B135" s="53">
        <v>1</v>
      </c>
      <c r="C135" s="79" t="s">
        <v>30</v>
      </c>
    </row>
    <row r="136" spans="2:8" ht="20.100000000000001" customHeight="1" x14ac:dyDescent="0.2">
      <c r="B136" s="53">
        <v>1</v>
      </c>
      <c r="C136" s="60" t="s">
        <v>27</v>
      </c>
    </row>
    <row r="137" spans="2:8" s="9" customFormat="1" ht="15.75" x14ac:dyDescent="0.25">
      <c r="B137" s="53">
        <v>1</v>
      </c>
      <c r="C137" s="60" t="s">
        <v>28</v>
      </c>
      <c r="H137" s="7"/>
    </row>
    <row r="138" spans="2:8" s="9" customFormat="1" ht="15.75" x14ac:dyDescent="0.25">
      <c r="B138" s="64">
        <f>SUM(B128:B137)</f>
        <v>14</v>
      </c>
      <c r="C138" s="60"/>
      <c r="H138" s="7"/>
    </row>
    <row r="139" spans="2:8" s="9" customFormat="1" ht="15.75" x14ac:dyDescent="0.25">
      <c r="B139" s="53"/>
      <c r="C139" s="60"/>
      <c r="H139" s="7"/>
    </row>
    <row r="140" spans="2:8" s="9" customFormat="1" ht="15.75" x14ac:dyDescent="0.25">
      <c r="B140" s="36">
        <v>1</v>
      </c>
      <c r="C140" s="60" t="s">
        <v>162</v>
      </c>
      <c r="H140" s="7"/>
    </row>
    <row r="141" spans="2:8" customFormat="1" ht="15.75" x14ac:dyDescent="0.25">
      <c r="B141" s="36">
        <v>6</v>
      </c>
      <c r="C141" s="60" t="s">
        <v>163</v>
      </c>
    </row>
    <row r="142" spans="2:8" customFormat="1" ht="15.75" x14ac:dyDescent="0.25">
      <c r="B142" s="36">
        <v>1</v>
      </c>
      <c r="C142" s="60" t="s">
        <v>164</v>
      </c>
    </row>
    <row r="143" spans="2:8" customFormat="1" ht="15.75" x14ac:dyDescent="0.25">
      <c r="B143" s="36">
        <v>1</v>
      </c>
      <c r="C143" s="60" t="s">
        <v>132</v>
      </c>
    </row>
    <row r="144" spans="2:8" customFormat="1" ht="15.75" x14ac:dyDescent="0.25">
      <c r="B144" s="36">
        <v>1</v>
      </c>
      <c r="C144" s="60" t="s">
        <v>165</v>
      </c>
    </row>
    <row r="145" spans="1:8" customFormat="1" ht="15.75" x14ac:dyDescent="0.25">
      <c r="B145" s="36">
        <v>2</v>
      </c>
      <c r="C145" s="29" t="s">
        <v>133</v>
      </c>
    </row>
    <row r="146" spans="1:8" customFormat="1" ht="18.75" x14ac:dyDescent="0.3">
      <c r="B146" s="65">
        <f>SUM(B140:B145)</f>
        <v>12</v>
      </c>
      <c r="C146" s="80"/>
    </row>
    <row r="147" spans="1:8" customFormat="1" ht="15" x14ac:dyDescent="0.25"/>
    <row r="148" spans="1:8" customFormat="1" ht="15" x14ac:dyDescent="0.25"/>
    <row r="149" spans="1:8" customFormat="1" ht="15" x14ac:dyDescent="0.25"/>
    <row r="150" spans="1:8" s="9" customFormat="1" ht="15.75" x14ac:dyDescent="0.25">
      <c r="H150" s="7"/>
    </row>
    <row r="151" spans="1:8" s="9" customFormat="1" ht="15.75" x14ac:dyDescent="0.25">
      <c r="H151" s="7"/>
    </row>
    <row r="152" spans="1:8" s="49" customFormat="1" ht="20.100000000000001" customHeight="1" thickBot="1" x14ac:dyDescent="0.25">
      <c r="A152" s="48" t="s">
        <v>128</v>
      </c>
      <c r="B152" s="56"/>
      <c r="C152" s="57"/>
    </row>
    <row r="153" spans="1:8" s="49" customFormat="1" ht="20.100000000000001" customHeight="1" x14ac:dyDescent="0.25">
      <c r="A153" s="9"/>
      <c r="B153" s="9"/>
      <c r="C153" s="9"/>
    </row>
    <row r="156" spans="1:8" ht="20.100000000000001" customHeight="1" thickBot="1" x14ac:dyDescent="0.25">
      <c r="A156" s="1" t="s">
        <v>129</v>
      </c>
      <c r="B156" s="54"/>
      <c r="C156" s="55"/>
    </row>
    <row r="160" spans="1:8" ht="20.100000000000001" customHeight="1" thickBot="1" x14ac:dyDescent="0.25">
      <c r="A160" s="1" t="s">
        <v>130</v>
      </c>
      <c r="B160" s="54"/>
      <c r="C160" s="55"/>
    </row>
    <row r="163" spans="1:3" ht="20.100000000000001" customHeight="1" thickBot="1" x14ac:dyDescent="0.25">
      <c r="A163" s="1" t="s">
        <v>131</v>
      </c>
      <c r="B163" s="54"/>
      <c r="C163" s="55"/>
    </row>
    <row r="167" spans="1:3" ht="20.100000000000001" customHeight="1" thickBot="1" x14ac:dyDescent="0.25">
      <c r="A167" s="1" t="s">
        <v>225</v>
      </c>
      <c r="B167" s="54"/>
      <c r="C167" s="55"/>
    </row>
  </sheetData>
  <mergeCells count="6">
    <mergeCell ref="B127:C127"/>
    <mergeCell ref="A2:G2"/>
    <mergeCell ref="A3:G3"/>
    <mergeCell ref="O4:P5"/>
    <mergeCell ref="A4:G4"/>
    <mergeCell ref="B107:C107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46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2022-08-03T16:59:50Z</cp:lastPrinted>
  <dcterms:created xsi:type="dcterms:W3CDTF">2022-02-09T17:45:30Z</dcterms:created>
  <dcterms:modified xsi:type="dcterms:W3CDTF">2023-01-30T23:26:30Z</dcterms:modified>
</cp:coreProperties>
</file>