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L:\INVENTARIO DE EQUIPOS REAL\"/>
    </mc:Choice>
  </mc:AlternateContent>
  <xr:revisionPtr revIDLastSave="0" documentId="13_ncr:1_{CCA6E363-238D-4EA9-8404-4A0E15FBA6F5}" xr6:coauthVersionLast="47" xr6:coauthVersionMax="47" xr10:uidLastSave="{00000000-0000-0000-0000-000000000000}"/>
  <bookViews>
    <workbookView xWindow="-120" yWindow="-120" windowWidth="24240" windowHeight="13140" xr2:uid="{F7D943C9-4B92-4A67-9BE8-D76AEAD1EAB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3" i="1" l="1"/>
  <c r="D73" i="1"/>
  <c r="D47" i="1"/>
  <c r="B139" i="1"/>
  <c r="B131" i="1"/>
  <c r="B113" i="1"/>
  <c r="G82" i="1"/>
  <c r="G75" i="1"/>
  <c r="G74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0" i="1"/>
  <c r="G49" i="1"/>
  <c r="G46" i="1"/>
  <c r="G45" i="1"/>
  <c r="G44" i="1"/>
  <c r="G43" i="1"/>
  <c r="G42" i="1"/>
  <c r="G41" i="1"/>
  <c r="G40" i="1"/>
  <c r="G39" i="1"/>
  <c r="G38" i="1"/>
  <c r="G37" i="1"/>
  <c r="G36" i="1"/>
  <c r="G31" i="1"/>
  <c r="G30" i="1"/>
  <c r="G29" i="1"/>
  <c r="G28" i="1"/>
  <c r="G27" i="1"/>
  <c r="G26" i="1"/>
  <c r="G25" i="1"/>
  <c r="G24" i="1"/>
  <c r="G23" i="1"/>
  <c r="C7" i="1"/>
  <c r="G85" i="1" l="1"/>
  <c r="G86" i="1" s="1"/>
  <c r="G87" i="1" s="1"/>
</calcChain>
</file>

<file path=xl/sharedStrings.xml><?xml version="1.0" encoding="utf-8"?>
<sst xmlns="http://schemas.openxmlformats.org/spreadsheetml/2006/main" count="227" uniqueCount="224">
  <si>
    <t xml:space="preserve">PINEDA CORAL JAIRO DARIO </t>
  </si>
  <si>
    <t>RUC: 0957116478001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</si>
  <si>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</si>
  <si>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</si>
  <si>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</si>
  <si>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</si>
  <si>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</si>
  <si>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</si>
  <si>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</si>
  <si>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</si>
  <si>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</si>
  <si>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</si>
  <si>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</si>
  <si>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</si>
  <si>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>No. IDENTIFICACION</t>
  </si>
  <si>
    <t>SEGURO PACIENTE</t>
  </si>
  <si>
    <t>COD. ARTICULO</t>
  </si>
  <si>
    <t>Lote</t>
  </si>
  <si>
    <t xml:space="preserve">DESCRIPCION ARTICULO </t>
  </si>
  <si>
    <t>CANTIDAD</t>
  </si>
  <si>
    <t>DESCARGO</t>
  </si>
  <si>
    <t>PRECIO UNITARIO</t>
  </si>
  <si>
    <t>PRECIO TOTAL</t>
  </si>
  <si>
    <t>Ti-102.212</t>
  </si>
  <si>
    <t>TORNILLO CORTICAL 3.5*12 MM TITANIO</t>
  </si>
  <si>
    <t>Ti-102.214</t>
  </si>
  <si>
    <t>TORNILLO CORTICAL 3.5*14 MM TITANIO</t>
  </si>
  <si>
    <t>Ti-102.216</t>
  </si>
  <si>
    <t>TORNILLO CORTICAL 3.5*16 MM TITANIO</t>
  </si>
  <si>
    <t>Ti-102.218</t>
  </si>
  <si>
    <t>TORNILLO CORTICAL 3.5*18 MM TITANIO</t>
  </si>
  <si>
    <t>Ti-102.220</t>
  </si>
  <si>
    <t>TORNILLO CORTICAL 3.5*20 MM TITANIO</t>
  </si>
  <si>
    <t>Ti-102.222</t>
  </si>
  <si>
    <t>TORNILLO CORTICAL 3.5*22 MM TITANIO</t>
  </si>
  <si>
    <t>Ti-102.224</t>
  </si>
  <si>
    <t>TORNILLO CORTICAL 3.5*24 MM TITANIO</t>
  </si>
  <si>
    <t>Ti-102.226</t>
  </si>
  <si>
    <t>TORNILLO CORTICAL 3.5*26 MM TITANIO</t>
  </si>
  <si>
    <t>Ti-102.228</t>
  </si>
  <si>
    <t>TORNILLO CORTICAL 3.5*28 MM TITANIO</t>
  </si>
  <si>
    <t>Ti-102.230</t>
  </si>
  <si>
    <t>TORNILLO CORTICAL 3.5*30 MM TITANIO</t>
  </si>
  <si>
    <t>Ti-102.232</t>
  </si>
  <si>
    <t>TORNILLO CORTICAL 3.5*32 MM TITANIO</t>
  </si>
  <si>
    <t>Ti-102.234</t>
  </si>
  <si>
    <t>TORNILLO CORTICAL 3.5*34 MM TITANIO</t>
  </si>
  <si>
    <t>Ti-102.236</t>
  </si>
  <si>
    <t>TORNILLO CORTICAL 3.5*36 MM TITANIO</t>
  </si>
  <si>
    <t>Ti-102.238</t>
  </si>
  <si>
    <t>TORNILLO CORTICAL 3.5*38 MM TITANIO</t>
  </si>
  <si>
    <t>Ti-102.240</t>
  </si>
  <si>
    <t>TORNILLO CORTICAL 3.5*40 MM TITANIO</t>
  </si>
  <si>
    <t>Ti-102.242</t>
  </si>
  <si>
    <t>TORNILLO CORTICAL 3.5*42 MM TITANIO</t>
  </si>
  <si>
    <t>Ti-102.244</t>
  </si>
  <si>
    <t>TORNILLO CORTICAL 3.5*44 MM TITANIO</t>
  </si>
  <si>
    <t>Ti-102.246</t>
  </si>
  <si>
    <t>TORNILLO CORTICAL 3.5*46 MM TITANIO</t>
  </si>
  <si>
    <t>Ti-102.248</t>
  </si>
  <si>
    <t>TORNILLO CORTICAL 3.5*48 MM TITANIO</t>
  </si>
  <si>
    <t>Ti-102.250</t>
  </si>
  <si>
    <t>TORNILLO CORTICAL 3.5*50 MM TITANIO</t>
  </si>
  <si>
    <t>Ti-102.255</t>
  </si>
  <si>
    <t>2100027758</t>
  </si>
  <si>
    <t>TORNILLO CORTICAL 3.5*55 MM TITANIO</t>
  </si>
  <si>
    <t>Ti-102.260</t>
  </si>
  <si>
    <t>2100027759</t>
  </si>
  <si>
    <t>TORNILLO CORTICAL 3.5*60 MM TITANIO</t>
  </si>
  <si>
    <t>55903565YN</t>
  </si>
  <si>
    <t>1900047462</t>
  </si>
  <si>
    <t>TORNILLO CORTICAL 3.5*65 MM TITANIO</t>
  </si>
  <si>
    <t>55903570YN</t>
  </si>
  <si>
    <t>1900047727</t>
  </si>
  <si>
    <t>TORNILLO CORTICAL 3.5*70 MM TITANIO</t>
  </si>
  <si>
    <t>T500935012</t>
  </si>
  <si>
    <t>2100004807</t>
  </si>
  <si>
    <t>TORNILLO BLOQ. 3.5*12 MM TITANIO</t>
  </si>
  <si>
    <t>T500935014</t>
  </si>
  <si>
    <t>TORNILLO BLOQ. 3.5*14 MM TITANIO</t>
  </si>
  <si>
    <t>T500935016</t>
  </si>
  <si>
    <t>TORNILLO BLOQ. 3.5*16 MM TITANIO</t>
  </si>
  <si>
    <t>T500935018</t>
  </si>
  <si>
    <t>TORNILLO BLOQ. 3.5*18 MM TITANIO</t>
  </si>
  <si>
    <t>T500935020</t>
  </si>
  <si>
    <t>TORNILLO BLOQ. 3.5*20 MM TITANIO</t>
  </si>
  <si>
    <t>T500935022</t>
  </si>
  <si>
    <t>D180400701</t>
  </si>
  <si>
    <t>TORNILLO BLOQ. 3.5*22 MM TITANIO</t>
  </si>
  <si>
    <t>T500935024</t>
  </si>
  <si>
    <t>TORNILLO BLOQ. 3.5*24 MM TITANIO</t>
  </si>
  <si>
    <t>T500935026</t>
  </si>
  <si>
    <t>G200400794</t>
  </si>
  <si>
    <t>TORNILLO BLOQ. 3.5*26 MM TITANIO</t>
  </si>
  <si>
    <t>T500935028</t>
  </si>
  <si>
    <t>G200400784</t>
  </si>
  <si>
    <t>TORNILLO BLOQ. 3.5*28 MM TITANIO</t>
  </si>
  <si>
    <t>T500935030</t>
  </si>
  <si>
    <t>J2104590</t>
  </si>
  <si>
    <t>TORNILLO BLOQ. 3.5*30 MM TITANIO</t>
  </si>
  <si>
    <t>T500935032</t>
  </si>
  <si>
    <t>B2100005</t>
  </si>
  <si>
    <t>TORNILLO BLOQ. 3.5*32 MM TITANIO</t>
  </si>
  <si>
    <t>T500935034</t>
  </si>
  <si>
    <t>M190400704</t>
  </si>
  <si>
    <t>TORNILLO BLOQ. 3.5*34 MM TITANIO</t>
  </si>
  <si>
    <t>T500935036</t>
  </si>
  <si>
    <t>M180400712</t>
  </si>
  <si>
    <t>TORNILLO BLOQ. 3.5*36 MM TITANIO</t>
  </si>
  <si>
    <t>T500935038</t>
  </si>
  <si>
    <t>J2104467</t>
  </si>
  <si>
    <t>TORNILLO BLOQ. 3.5*38 MM TITANIO</t>
  </si>
  <si>
    <t>T500935040</t>
  </si>
  <si>
    <t>TORNILLO BLOQ. 3.5*40 MM TITANIO</t>
  </si>
  <si>
    <t>T500935042</t>
  </si>
  <si>
    <t>K180400706</t>
  </si>
  <si>
    <t>TORNILLO BLOQ. 3.5*42 MM TITANIO</t>
  </si>
  <si>
    <t>T500935044</t>
  </si>
  <si>
    <t>M180400715</t>
  </si>
  <si>
    <t>TORNILLO BLOQ. 3.5*44 MM TITANIO</t>
  </si>
  <si>
    <t>T500935045</t>
  </si>
  <si>
    <t>E190400736</t>
  </si>
  <si>
    <t>TORNILLO BLOQ. 3.5*45 MM TITANIO</t>
  </si>
  <si>
    <t>T500935046</t>
  </si>
  <si>
    <t>TORNILLO BLOQ. 3.5*46 MM TITANIO</t>
  </si>
  <si>
    <t>T500935048</t>
  </si>
  <si>
    <t>K180400719</t>
  </si>
  <si>
    <t>TORNILLO BLOQ. 3.5*48 MM TITANIO</t>
  </si>
  <si>
    <t>T500935050</t>
  </si>
  <si>
    <t>C2103692</t>
  </si>
  <si>
    <t>TORNILLO BLOQ. 3.5*50 MM TITANIO</t>
  </si>
  <si>
    <t>T500935055</t>
  </si>
  <si>
    <t>F180400701</t>
  </si>
  <si>
    <t>TORNILLO BLOQ. 3.5*55 MM TITANIO</t>
  </si>
  <si>
    <t>T500935060</t>
  </si>
  <si>
    <t>TORNILLO BLOQ. 3.5*60 MM TITANIO</t>
  </si>
  <si>
    <t>T500935065</t>
  </si>
  <si>
    <t>TORNILLO BLOQ. 3.5*65 MM TITANIO</t>
  </si>
  <si>
    <t>T500935070</t>
  </si>
  <si>
    <t>TORNILLO BLOQ. 3.5*70 MM TITANIO</t>
  </si>
  <si>
    <t>040030020</t>
  </si>
  <si>
    <t>J2104461</t>
  </si>
  <si>
    <t>TORNILLO ESPONJOSO 4.0 X 20 MM TITANIO</t>
  </si>
  <si>
    <t>040030025</t>
  </si>
  <si>
    <t>K200400304</t>
  </si>
  <si>
    <t>TORNILLO ESPONJOSO 4.0 X 25 MM TITANIO</t>
  </si>
  <si>
    <t>040030030</t>
  </si>
  <si>
    <t>M200400313</t>
  </si>
  <si>
    <t>TORNILLO ESPONJOSO 4.0 X 30 MM TITANIO</t>
  </si>
  <si>
    <t>040030035</t>
  </si>
  <si>
    <t>1405040036</t>
  </si>
  <si>
    <t>TORNILLO ESPONJOSO 4.0 X 35 MM TITANIO</t>
  </si>
  <si>
    <t>040030040</t>
  </si>
  <si>
    <t>M180400312</t>
  </si>
  <si>
    <t>TORNILLO ESPONJOSO 4.0 X 40 MM TITANIO</t>
  </si>
  <si>
    <t>040030045</t>
  </si>
  <si>
    <t>H2102855</t>
  </si>
  <si>
    <t>TORNILLO ESPONJOSO 4.0 X 45 MM TITANIO</t>
  </si>
  <si>
    <t>040030050</t>
  </si>
  <si>
    <t>G200400307</t>
  </si>
  <si>
    <t>TORNILLO ESPONJOSO 4.0 X 50 MM TITANIO</t>
  </si>
  <si>
    <t>040030055</t>
  </si>
  <si>
    <t>H2104250</t>
  </si>
  <si>
    <t>TORNILLO ESPONJOSO 4.0 X 55 MM TITANIO</t>
  </si>
  <si>
    <t>040030060</t>
  </si>
  <si>
    <t>H200400312</t>
  </si>
  <si>
    <t>TORNILLO ESPONJOSO 4.0 X 60 MM TITANIO</t>
  </si>
  <si>
    <t>TI-115.010</t>
  </si>
  <si>
    <t>ARANDELAS 3.5 TITANIO</t>
  </si>
  <si>
    <t xml:space="preserve">SUBTOTAL </t>
  </si>
  <si>
    <t>IVA 12%</t>
  </si>
  <si>
    <t>TOTAL</t>
  </si>
  <si>
    <t>DESCRIPCION</t>
  </si>
  <si>
    <t>BANDEJA SUPERIOR</t>
  </si>
  <si>
    <t>SEPARADORES SENMILLER</t>
  </si>
  <si>
    <t>ATORNILLADOR 3.5 STARDRIVER</t>
  </si>
  <si>
    <t xml:space="preserve">MANGO CAFE ANCLAJE RAPIDO </t>
  </si>
  <si>
    <t>MANGO EN T ANCLAJE RAPIDO</t>
  </si>
  <si>
    <t>DOBLADORES DE PLACAS</t>
  </si>
  <si>
    <t>AVELLANADOR EN T</t>
  </si>
  <si>
    <t>MEDIDOR DE PROFUNDIDAD 3.5</t>
  </si>
  <si>
    <t>MACHUELO ANCLAJE RAPIDO</t>
  </si>
  <si>
    <t>ATORNILLADOR ANCLAJE RAPIDO HEXAGONAL</t>
  </si>
  <si>
    <t>GUIA DOBLE 2.5/3.5</t>
  </si>
  <si>
    <t>GUIAS DE BLOQUEO</t>
  </si>
  <si>
    <t>ATORNILLADORES ANCLAJE RAPIDO STARDRIVER</t>
  </si>
  <si>
    <t>LLAVE HEXAGONAL</t>
  </si>
  <si>
    <t>BROCAS 2.8 CON TOPE</t>
  </si>
  <si>
    <t>BROCAS 2.5</t>
  </si>
  <si>
    <t xml:space="preserve">PINES </t>
  </si>
  <si>
    <t>BANDEJA INFERIOR</t>
  </si>
  <si>
    <t>MANGO TORQUE 1.5N.m AZUL</t>
  </si>
  <si>
    <t>PINZA VERBRUGUER PEQUEÑA</t>
  </si>
  <si>
    <t>PINZAS REDUCTORAS CANGREJO ARANDELA PEQUEÑAS</t>
  </si>
  <si>
    <t>PINZA EN PUNTA CREMALLERA</t>
  </si>
  <si>
    <t>ATORNILLADOR HEXAGONAL 3.5 CON CAMISA</t>
  </si>
  <si>
    <t>DISECTOR DE COOB</t>
  </si>
  <si>
    <t>CURETA</t>
  </si>
  <si>
    <t>PINZA VERBRUGUER GRANDE</t>
  </si>
  <si>
    <t>PINZAS REDUCTORAS CANGREJO ARANDELA GRANDES</t>
  </si>
  <si>
    <t>GUBIA</t>
  </si>
  <si>
    <t>SEPARADORES HOMMAN FINOS</t>
  </si>
  <si>
    <t>SEPARADORES HOMMAN FINOS LARGOS</t>
  </si>
  <si>
    <t>OSTEOTOMO FINO</t>
  </si>
  <si>
    <t>MOTOR</t>
  </si>
  <si>
    <t>ADAPTADORES ANCLAJE RAPIDO</t>
  </si>
  <si>
    <t>LLAVE JACOBS</t>
  </si>
  <si>
    <t>PORTA BATERIA</t>
  </si>
  <si>
    <t>INTERCAMBIADOR DE BATERIA</t>
  </si>
  <si>
    <t>BATERIAS</t>
  </si>
  <si>
    <t>ENTREGADO</t>
  </si>
  <si>
    <t>RECIBIDO</t>
  </si>
  <si>
    <t>INSTRUMENTADOR</t>
  </si>
  <si>
    <t>VERIFICADO</t>
  </si>
  <si>
    <t>INSTRUMENTAL 3.5 IRENE # 4</t>
  </si>
  <si>
    <t>SEPARADORES MINIHOMMAN FINOS</t>
  </si>
  <si>
    <t>SEPARADORES MINIHOMMAN FINOS ANCHOS</t>
  </si>
  <si>
    <t>TREFINA ANCLAJE RAPIDO</t>
  </si>
  <si>
    <t>GUIA EXCENTRICA Y CENTRICA 2.5/3.5</t>
  </si>
  <si>
    <t>BROCA 3.2</t>
  </si>
  <si>
    <t>BROCA 3.5</t>
  </si>
  <si>
    <t>DESPERIO CURVO</t>
  </si>
  <si>
    <t>OBSERVACIONES</t>
  </si>
  <si>
    <t>PINZA REDUCTORA ESPAÑOLA CREMALLERA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</si>
</sst>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$&quot;* #,##0.00_ ;_ &quot;$&quot;* \-#,##0.00_ ;_ &quot;$&quot;* &quot;-&quot;??_ ;_ @_ "/>
    <numFmt numFmtId="164" formatCode="[$-F800]dddd\,\ mmmm\ dd\,\ yyyy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/>
  </cellStyleXfs>
  <cellXfs count="75">
    <xf numFmtId="0" fontId="0" fillId="0" borderId="0" xfId="0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2" fillId="0" borderId="0" xfId="0" applyFont="1"/>
    <xf numFmtId="0" fontId="4" fillId="0" borderId="0" xfId="2" applyFont="1"/>
    <xf numFmtId="0" fontId="5" fillId="0" borderId="0" xfId="0" applyFont="1" applyAlignment="1">
      <alignment horizontal="center" vertical="center"/>
    </xf>
    <xf numFmtId="0" fontId="6" fillId="2" borderId="0" xfId="0" applyFont="1" applyFill="1" applyAlignment="1">
      <alignment vertical="center"/>
    </xf>
    <xf numFmtId="164" fontId="7" fillId="0" borderId="1" xfId="0" applyNumberFormat="1" applyFont="1" applyBorder="1" applyAlignment="1">
      <alignment horizontal="left" vertical="center"/>
    </xf>
    <xf numFmtId="0" fontId="6" fillId="3" borderId="1" xfId="0" applyFont="1" applyFill="1" applyBorder="1" applyAlignment="1">
      <alignment horizontal="left" vertical="center"/>
    </xf>
    <xf numFmtId="0" fontId="6" fillId="3" borderId="0" xfId="0" applyFont="1" applyFill="1" applyAlignment="1">
      <alignment horizontal="left" vertical="center"/>
    </xf>
    <xf numFmtId="0" fontId="8" fillId="0" borderId="0" xfId="0" applyFont="1" applyAlignment="1">
      <alignment vertical="center"/>
    </xf>
    <xf numFmtId="0" fontId="7" fillId="0" borderId="0" xfId="0" applyFont="1" applyAlignment="1">
      <alignment horizontal="left"/>
    </xf>
    <xf numFmtId="0" fontId="9" fillId="0" borderId="0" xfId="0" applyFont="1"/>
    <xf numFmtId="0" fontId="7" fillId="0" borderId="1" xfId="0" applyFont="1" applyBorder="1" applyAlignment="1">
      <alignment vertical="center"/>
    </xf>
    <xf numFmtId="0" fontId="6" fillId="2" borderId="0" xfId="0" applyFont="1" applyFill="1" applyAlignment="1">
      <alignment vertical="center" wrapText="1"/>
    </xf>
    <xf numFmtId="49" fontId="7" fillId="0" borderId="1" xfId="0" applyNumberFormat="1" applyFont="1" applyBorder="1" applyAlignment="1">
      <alignment horizontal="left" vertical="center"/>
    </xf>
    <xf numFmtId="49" fontId="7" fillId="0" borderId="0" xfId="0" applyNumberFormat="1" applyFont="1" applyAlignment="1">
      <alignment horizontal="left" vertical="center"/>
    </xf>
    <xf numFmtId="49" fontId="7" fillId="0" borderId="0" xfId="0" applyNumberFormat="1" applyFont="1" applyAlignment="1">
      <alignment vertical="center"/>
    </xf>
    <xf numFmtId="0" fontId="7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0" fontId="10" fillId="0" borderId="0" xfId="0" applyFont="1" applyAlignment="1" applyProtection="1">
      <alignment vertical="top"/>
      <protection locked="0"/>
    </xf>
    <xf numFmtId="20" fontId="7" fillId="0" borderId="1" xfId="0" applyNumberFormat="1" applyFont="1" applyBorder="1" applyAlignment="1">
      <alignment horizontal="left" vertical="center"/>
    </xf>
    <xf numFmtId="20" fontId="7" fillId="0" borderId="0" xfId="0" applyNumberFormat="1" applyFont="1" applyAlignment="1">
      <alignment horizontal="left" vertical="center"/>
    </xf>
    <xf numFmtId="20" fontId="7" fillId="0" borderId="0" xfId="0" applyNumberFormat="1" applyFont="1" applyAlignment="1">
      <alignment vertical="center"/>
    </xf>
    <xf numFmtId="0" fontId="7" fillId="0" borderId="0" xfId="0" applyFont="1"/>
    <xf numFmtId="0" fontId="2" fillId="0" borderId="0" xfId="0" applyFont="1" applyAlignment="1" applyProtection="1">
      <alignment vertical="top"/>
      <protection locked="0"/>
    </xf>
    <xf numFmtId="20" fontId="7" fillId="0" borderId="1" xfId="0" applyNumberFormat="1" applyFont="1" applyBorder="1" applyAlignment="1">
      <alignment vertical="center"/>
    </xf>
    <xf numFmtId="0" fontId="11" fillId="0" borderId="0" xfId="0" applyFont="1" applyAlignment="1">
      <alignment horizontal="left" vertical="top"/>
    </xf>
    <xf numFmtId="0" fontId="8" fillId="0" borderId="1" xfId="0" applyFont="1" applyBorder="1" applyAlignment="1">
      <alignment vertical="center"/>
    </xf>
    <xf numFmtId="0" fontId="8" fillId="0" borderId="0" xfId="0" applyFont="1" applyAlignment="1">
      <alignment horizontal="left" vertical="center"/>
    </xf>
    <xf numFmtId="0" fontId="7" fillId="3" borderId="0" xfId="0" applyFont="1" applyFill="1" applyAlignment="1">
      <alignment horizontal="left" vertical="center"/>
    </xf>
    <xf numFmtId="0" fontId="7" fillId="3" borderId="0" xfId="0" applyFont="1" applyFill="1" applyAlignment="1">
      <alignment vertical="center"/>
    </xf>
    <xf numFmtId="0" fontId="9" fillId="0" borderId="0" xfId="0" applyFont="1" applyAlignment="1">
      <alignment horizontal="center"/>
    </xf>
    <xf numFmtId="0" fontId="12" fillId="4" borderId="2" xfId="0" applyFont="1" applyFill="1" applyBorder="1"/>
    <xf numFmtId="0" fontId="12" fillId="3" borderId="0" xfId="0" applyFont="1" applyFill="1"/>
    <xf numFmtId="0" fontId="13" fillId="5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 applyProtection="1">
      <alignment horizontal="center" vertical="center" wrapText="1" readingOrder="1"/>
      <protection locked="0"/>
    </xf>
    <xf numFmtId="0" fontId="11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2" fillId="0" borderId="1" xfId="0" applyFont="1" applyBorder="1" applyAlignment="1" applyProtection="1">
      <alignment vertical="top" readingOrder="1"/>
      <protection locked="0"/>
    </xf>
    <xf numFmtId="1" fontId="2" fillId="0" borderId="1" xfId="0" applyNumberFormat="1" applyFont="1" applyBorder="1" applyAlignment="1">
      <alignment horizontal="center"/>
    </xf>
    <xf numFmtId="0" fontId="9" fillId="0" borderId="1" xfId="0" applyFont="1" applyBorder="1"/>
    <xf numFmtId="4" fontId="9" fillId="0" borderId="1" xfId="0" applyNumberFormat="1" applyFont="1" applyBorder="1"/>
    <xf numFmtId="0" fontId="11" fillId="0" borderId="1" xfId="0" applyFont="1" applyBorder="1" applyAlignment="1">
      <alignment horizontal="left" vertical="top"/>
    </xf>
    <xf numFmtId="49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 vertical="top"/>
    </xf>
    <xf numFmtId="4" fontId="13" fillId="0" borderId="0" xfId="2" applyNumberFormat="1" applyFont="1" applyAlignment="1">
      <alignment wrapText="1"/>
    </xf>
    <xf numFmtId="4" fontId="13" fillId="0" borderId="1" xfId="1" applyNumberFormat="1" applyFont="1" applyBorder="1" applyAlignment="1"/>
    <xf numFmtId="0" fontId="2" fillId="0" borderId="0" xfId="0" applyFont="1" applyAlignment="1" applyProtection="1">
      <alignment horizontal="center" vertical="top" readingOrder="1"/>
      <protection locked="0"/>
    </xf>
    <xf numFmtId="0" fontId="2" fillId="0" borderId="0" xfId="0" applyFont="1" applyAlignment="1" applyProtection="1">
      <alignment vertical="top" readingOrder="1"/>
      <protection locked="0"/>
    </xf>
    <xf numFmtId="2" fontId="2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0" fontId="1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11" fillId="0" borderId="4" xfId="0" applyFont="1" applyBorder="1" applyAlignment="1">
      <alignment horizontal="left" vertical="top"/>
    </xf>
    <xf numFmtId="0" fontId="15" fillId="0" borderId="0" xfId="0" applyFont="1"/>
    <xf numFmtId="0" fontId="15" fillId="0" borderId="0" xfId="0" applyFont="1" applyAlignment="1">
      <alignment horizontal="center"/>
    </xf>
    <xf numFmtId="0" fontId="9" fillId="0" borderId="0" xfId="2" applyFont="1" applyAlignment="1">
      <alignment horizontal="left"/>
    </xf>
    <xf numFmtId="0" fontId="9" fillId="0" borderId="5" xfId="2" applyFont="1" applyBorder="1" applyAlignment="1">
      <alignment horizontal="left"/>
    </xf>
    <xf numFmtId="0" fontId="9" fillId="0" borderId="5" xfId="2" applyFont="1" applyBorder="1" applyAlignment="1">
      <alignment wrapText="1"/>
    </xf>
    <xf numFmtId="0" fontId="9" fillId="0" borderId="0" xfId="2" applyFont="1"/>
    <xf numFmtId="0" fontId="9" fillId="0" borderId="5" xfId="0" applyFont="1" applyBorder="1" applyAlignment="1">
      <alignment horizontal="center"/>
    </xf>
    <xf numFmtId="0" fontId="9" fillId="0" borderId="5" xfId="0" applyFont="1" applyBorder="1"/>
    <xf numFmtId="0" fontId="5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1" fontId="5" fillId="0" borderId="1" xfId="0" applyNumberFormat="1" applyFont="1" applyBorder="1" applyAlignment="1">
      <alignment horizontal="center"/>
    </xf>
    <xf numFmtId="4" fontId="13" fillId="0" borderId="6" xfId="1" applyNumberFormat="1" applyFont="1" applyBorder="1" applyAlignme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4" fillId="0" borderId="0" xfId="2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/>
    </xf>
  </cellXfs>
  <cellStyles count="3">
    <cellStyle name="Moneda" xfId="1" builtinId="4"/>
    <cellStyle name="Normal" xfId="0" builtinId="0"/>
    <cellStyle name="Normal 2" xfId="2" xr:uid="{C935D012-5A46-4A01-96AF-C5B9FCEE133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93114</xdr:rowOff>
    </xdr:from>
    <xdr:ext cx="1812350" cy="878228"/>
    <xdr:pic>
      <xdr:nvPicPr>
        <xdr:cNvPr id="2" name="Imagen 1">
          <a:extLst>
            <a:ext uri="{FF2B5EF4-FFF2-40B4-BE49-F238E27FC236}">
              <a16:creationId xmlns:a16="http://schemas.microsoft.com/office/drawing/2014/main" id="{A4B3583A-2020-43D8-B0FC-4148A864E28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0" y="93114"/>
          <a:ext cx="1812350" cy="878228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D3533-C1AD-4214-A981-51EACBFBFD07}">
  <dimension ref="A1:P159"/>
  <sheetViews>
    <sheetView tabSelected="1" topLeftCell="A51" workbookViewId="0">
      <selection activeCell="D25" sqref="D25"/>
    </sheetView>
  </sheetViews>
  <sheetFormatPr baseColWidth="10" defaultColWidth="11.28515625" defaultRowHeight="20.100000000000001" customHeight="1" x14ac:dyDescent="0.2"/>
  <cols>
    <col min="1" max="1" width="20.85546875" style="12" customWidth="1"/>
    <col min="2" max="2" width="30.85546875" style="34" customWidth="1"/>
    <col min="3" max="3" width="65.28515625" style="12" customWidth="1"/>
    <col min="4" max="4" width="23.28515625" style="12" customWidth="1"/>
    <col min="5" max="5" width="18.7109375" style="12" customWidth="1"/>
    <col min="6" max="6" width="14.42578125" style="12" customWidth="1"/>
    <col min="7" max="7" width="13.42578125" style="12" customWidth="1"/>
    <col min="8" max="16384" width="11.28515625" style="12"/>
  </cols>
  <sheetData>
    <row r="1" spans="1:16" s="3" customFormat="1" ht="20.100000000000001" customHeight="1" x14ac:dyDescent="0.2">
      <c r="A1" s="1"/>
      <c r="B1" s="1"/>
      <c r="C1" s="2"/>
      <c r="D1" s="2"/>
      <c r="E1" s="2"/>
      <c r="F1" s="2"/>
    </row>
    <row r="2" spans="1:16" s="3" customFormat="1" ht="20.100000000000001" customHeight="1" x14ac:dyDescent="0.25">
      <c r="A2" s="72" t="s">
        <v>0</v>
      </c>
      <c r="B2" s="72"/>
      <c r="C2" s="72"/>
      <c r="D2" s="72"/>
      <c r="E2" s="72"/>
      <c r="F2" s="72"/>
      <c r="G2" s="72"/>
      <c r="H2" s="4"/>
    </row>
    <row r="3" spans="1:16" s="3" customFormat="1" ht="20.100000000000001" customHeight="1" x14ac:dyDescent="0.25">
      <c r="A3" s="72" t="s">
        <v>1</v>
      </c>
      <c r="B3" s="72"/>
      <c r="C3" s="72"/>
      <c r="D3" s="72"/>
      <c r="E3" s="72"/>
      <c r="F3" s="72"/>
      <c r="G3" s="72"/>
      <c r="H3" s="4"/>
    </row>
    <row r="4" spans="1:16" s="3" customFormat="1" ht="20.100000000000001" customHeight="1" x14ac:dyDescent="0.25">
      <c r="A4" s="72" t="s">
        <v>2</v>
      </c>
      <c r="B4" s="72"/>
      <c r="C4" s="72"/>
      <c r="D4" s="72"/>
      <c r="E4" s="72"/>
      <c r="F4" s="72"/>
      <c r="G4" s="72"/>
      <c r="H4" s="4"/>
      <c r="O4" s="73"/>
      <c r="P4" s="73"/>
    </row>
    <row r="5" spans="1:16" s="3" customFormat="1" ht="20.100000000000001" customHeight="1" x14ac:dyDescent="0.25">
      <c r="A5" s="4"/>
      <c r="B5" s="4"/>
      <c r="C5" s="4"/>
      <c r="D5" s="4"/>
      <c r="E5" s="4"/>
      <c r="F5" s="4"/>
      <c r="G5" s="4"/>
      <c r="H5" s="4"/>
      <c r="O5" s="73"/>
      <c r="P5" s="73"/>
    </row>
    <row r="6" spans="1:16" s="3" customFormat="1" ht="20.100000000000001" customHeight="1" x14ac:dyDescent="0.25">
      <c r="A6" s="4"/>
      <c r="B6" s="4"/>
      <c r="C6" s="4"/>
      <c r="D6" s="4"/>
      <c r="E6" s="4"/>
      <c r="F6" s="4"/>
      <c r="G6" s="4"/>
      <c r="H6" s="4"/>
      <c r="O6" s="5"/>
      <c r="P6" s="5"/>
    </row>
    <row r="7" spans="1:16" s="3" customFormat="1" ht="20.100000000000001" customHeight="1" x14ac:dyDescent="0.2">
      <c r="A7" s="6" t="s">
        <v>3</v>
      </c>
      <c r="B7" s="6"/>
      <c r="C7" s="7">
        <f ca="1">NOW()</f>
        <v>44946.432680324077</v>
      </c>
      <c r="D7" s="6" t="s">
        <v>4</v>
      </c>
      <c r="E7" s="8"/>
      <c r="F7" s="9"/>
      <c r="G7" s="10"/>
      <c r="O7" s="5"/>
      <c r="P7" s="5"/>
    </row>
    <row r="8" spans="1:16" s="3" customFormat="1" ht="20.100000000000001" customHeight="1" x14ac:dyDescent="0.25">
      <c r="A8" s="11"/>
      <c r="B8" s="11"/>
      <c r="C8" s="11"/>
      <c r="D8" s="11"/>
      <c r="E8" s="11"/>
      <c r="F8" s="11"/>
      <c r="G8" s="12"/>
      <c r="O8" s="5"/>
      <c r="P8" s="5"/>
    </row>
    <row r="9" spans="1:16" s="3" customFormat="1" ht="20.100000000000001" customHeight="1" x14ac:dyDescent="0.2">
      <c r="A9" s="6" t="s">
        <v>5</v>
      </c>
      <c r="B9" s="6"/>
      <c r="C9" s="13"/>
      <c r="D9" s="14" t="s">
        <v>6</v>
      </c>
      <c r="E9" s="15"/>
      <c r="F9" s="16"/>
      <c r="G9" s="17"/>
      <c r="O9" s="5"/>
      <c r="P9" s="5"/>
    </row>
    <row r="10" spans="1:16" s="3" customFormat="1" ht="20.100000000000001" customHeight="1" x14ac:dyDescent="0.25">
      <c r="A10" s="11"/>
      <c r="B10" s="11"/>
      <c r="C10" s="11"/>
      <c r="D10" s="11"/>
      <c r="E10" s="11"/>
      <c r="F10" s="11"/>
      <c r="G10" s="12"/>
      <c r="O10" s="5"/>
      <c r="P10" s="5"/>
    </row>
    <row r="11" spans="1:16" s="3" customFormat="1" ht="25.15" customHeight="1" x14ac:dyDescent="0.2">
      <c r="A11" s="6" t="s">
        <v>7</v>
      </c>
      <c r="B11" s="6"/>
      <c r="C11" s="18"/>
      <c r="D11" s="14" t="s">
        <v>8</v>
      </c>
      <c r="E11" s="19" t="s">
        <v>9</v>
      </c>
      <c r="F11" s="20"/>
      <c r="G11" s="21"/>
      <c r="O11" s="5"/>
      <c r="P11" s="5"/>
    </row>
    <row r="12" spans="1:16" s="3" customFormat="1" ht="20.100000000000001" customHeight="1" x14ac:dyDescent="0.25">
      <c r="A12" s="11"/>
      <c r="B12" s="11"/>
      <c r="C12" s="11"/>
      <c r="D12" s="11"/>
      <c r="E12" s="11"/>
      <c r="F12" s="11"/>
      <c r="G12" s="12"/>
      <c r="O12" s="22"/>
      <c r="P12" s="22"/>
    </row>
    <row r="13" spans="1:16" s="3" customFormat="1" ht="20.100000000000001" customHeight="1" x14ac:dyDescent="0.2">
      <c r="A13" s="6" t="s">
        <v>10</v>
      </c>
      <c r="B13" s="6"/>
      <c r="C13" s="7"/>
      <c r="D13" s="14" t="s">
        <v>11</v>
      </c>
      <c r="E13" s="23"/>
      <c r="F13" s="24"/>
      <c r="G13" s="25"/>
      <c r="O13" s="22"/>
      <c r="P13" s="22"/>
    </row>
    <row r="14" spans="1:16" s="3" customFormat="1" ht="20.100000000000001" customHeight="1" x14ac:dyDescent="0.25">
      <c r="A14" s="11"/>
      <c r="B14" s="11"/>
      <c r="C14" s="11"/>
      <c r="D14" s="11"/>
      <c r="E14" s="11"/>
      <c r="F14" s="11"/>
      <c r="G14" s="26"/>
      <c r="H14" s="26"/>
      <c r="O14" s="27"/>
      <c r="P14" s="27"/>
    </row>
    <row r="15" spans="1:16" s="3" customFormat="1" ht="20.100000000000001" customHeight="1" x14ac:dyDescent="0.2">
      <c r="A15" s="6" t="s">
        <v>12</v>
      </c>
      <c r="B15" s="6"/>
      <c r="C15" s="13"/>
      <c r="D15" s="21"/>
      <c r="E15" s="20"/>
      <c r="F15" s="20"/>
      <c r="G15" s="21"/>
      <c r="H15" s="21"/>
      <c r="O15" s="27"/>
      <c r="P15" s="27"/>
    </row>
    <row r="16" spans="1:16" s="3" customFormat="1" ht="20.100000000000001" customHeight="1" x14ac:dyDescent="0.25">
      <c r="A16" s="11"/>
      <c r="B16" s="11"/>
      <c r="C16" s="11"/>
      <c r="D16" s="11"/>
      <c r="E16" s="11"/>
      <c r="F16" s="11"/>
      <c r="G16" s="26"/>
      <c r="H16" s="26"/>
      <c r="O16" s="27"/>
      <c r="P16" s="27"/>
    </row>
    <row r="17" spans="1:16" s="3" customFormat="1" ht="20.100000000000001" customHeight="1" x14ac:dyDescent="0.2">
      <c r="A17" s="6" t="s">
        <v>13</v>
      </c>
      <c r="B17" s="6"/>
      <c r="C17" s="13"/>
      <c r="D17" s="14" t="s">
        <v>14</v>
      </c>
      <c r="E17" s="28"/>
      <c r="F17" s="20"/>
      <c r="G17" s="21"/>
      <c r="H17" s="21"/>
      <c r="O17" s="27"/>
      <c r="P17" s="27"/>
    </row>
    <row r="18" spans="1:16" s="3" customFormat="1" ht="20.100000000000001" customHeight="1" x14ac:dyDescent="0.25">
      <c r="A18" s="11"/>
      <c r="B18" s="11"/>
      <c r="C18" s="11"/>
      <c r="D18" s="11"/>
      <c r="E18" s="11"/>
      <c r="F18" s="11"/>
      <c r="G18" s="26"/>
      <c r="H18" s="26"/>
      <c r="O18" s="29"/>
      <c r="P18" s="29"/>
    </row>
    <row r="19" spans="1:16" s="3" customFormat="1" ht="20.100000000000001" customHeight="1" x14ac:dyDescent="0.2">
      <c r="A19" s="6" t="s">
        <v>15</v>
      </c>
      <c r="B19" s="6"/>
      <c r="C19" s="30"/>
      <c r="D19" s="10"/>
      <c r="E19" s="31"/>
      <c r="F19" s="31"/>
      <c r="G19" s="32"/>
      <c r="H19" s="33"/>
      <c r="O19" s="29"/>
      <c r="P19" s="29"/>
    </row>
    <row r="20" spans="1:16" s="3" customFormat="1" ht="20.100000000000001" customHeight="1" x14ac:dyDescent="0.2">
      <c r="A20" s="34"/>
      <c r="B20" s="34"/>
      <c r="C20" s="12"/>
      <c r="D20" s="12"/>
      <c r="E20" s="12"/>
      <c r="F20" s="12"/>
      <c r="G20" s="12"/>
      <c r="H20" s="12"/>
      <c r="O20" s="29"/>
      <c r="P20" s="29"/>
    </row>
    <row r="21" spans="1:16" s="3" customFormat="1" ht="20.100000000000001" customHeight="1" x14ac:dyDescent="0.2">
      <c r="A21" s="35"/>
      <c r="B21" s="35"/>
      <c r="C21" s="35"/>
      <c r="D21" s="35"/>
      <c r="E21" s="35"/>
      <c r="F21" s="35"/>
      <c r="G21" s="35"/>
      <c r="H21" s="36"/>
      <c r="O21" s="29"/>
      <c r="P21" s="29"/>
    </row>
    <row r="22" spans="1:16" s="3" customFormat="1" ht="30" customHeight="1" x14ac:dyDescent="0.2">
      <c r="A22" s="37" t="s">
        <v>16</v>
      </c>
      <c r="B22" s="37" t="s">
        <v>17</v>
      </c>
      <c r="C22" s="37" t="s">
        <v>18</v>
      </c>
      <c r="D22" s="37" t="s">
        <v>19</v>
      </c>
      <c r="E22" s="37" t="s">
        <v>20</v>
      </c>
      <c r="F22" s="38" t="s">
        <v>21</v>
      </c>
      <c r="G22" s="38" t="s">
        <v>22</v>
      </c>
      <c r="O22" s="29"/>
      <c r="P22" s="29"/>
    </row>
    <row r="23" spans="1:16" ht="20.100000000000001" customHeight="1" x14ac:dyDescent="0.2">
      <c r="A23" s="39" t="s">
        <v>23</v>
      </c>
      <c r="B23" s="40">
        <v>200112210</v>
      </c>
      <c r="C23" s="41" t="s">
        <v>24</v>
      </c>
      <c r="D23" s="42">
        <v>0</v>
      </c>
      <c r="E23" s="43"/>
      <c r="F23" s="44"/>
      <c r="G23" s="44">
        <f>+D23*F23</f>
        <v>0</v>
      </c>
    </row>
    <row r="24" spans="1:16" ht="20.100000000000001" customHeight="1" x14ac:dyDescent="0.2">
      <c r="A24" s="39" t="s">
        <v>25</v>
      </c>
      <c r="B24" s="40">
        <v>200112210</v>
      </c>
      <c r="C24" s="41" t="s">
        <v>26</v>
      </c>
      <c r="D24" s="42">
        <v>4</v>
      </c>
      <c r="E24" s="43"/>
      <c r="F24" s="44"/>
      <c r="G24" s="44">
        <f t="shared" ref="G24:G82" si="0">+D24*F24</f>
        <v>0</v>
      </c>
    </row>
    <row r="25" spans="1:16" ht="20.100000000000001" customHeight="1" x14ac:dyDescent="0.2">
      <c r="A25" s="39" t="s">
        <v>27</v>
      </c>
      <c r="B25" s="40">
        <v>200112211</v>
      </c>
      <c r="C25" s="41" t="s">
        <v>28</v>
      </c>
      <c r="D25" s="42">
        <v>0</v>
      </c>
      <c r="E25" s="43"/>
      <c r="F25" s="44"/>
      <c r="G25" s="44">
        <f t="shared" si="0"/>
        <v>0</v>
      </c>
    </row>
    <row r="26" spans="1:16" ht="20.100000000000001" customHeight="1" x14ac:dyDescent="0.2">
      <c r="A26" s="39" t="s">
        <v>29</v>
      </c>
      <c r="B26" s="40">
        <v>200112212</v>
      </c>
      <c r="C26" s="41" t="s">
        <v>30</v>
      </c>
      <c r="D26" s="42">
        <v>4</v>
      </c>
      <c r="E26" s="43"/>
      <c r="F26" s="44"/>
      <c r="G26" s="44">
        <f t="shared" si="0"/>
        <v>0</v>
      </c>
    </row>
    <row r="27" spans="1:16" ht="20.100000000000001" customHeight="1" x14ac:dyDescent="0.2">
      <c r="A27" s="39" t="s">
        <v>31</v>
      </c>
      <c r="B27" s="40">
        <v>200112212</v>
      </c>
      <c r="C27" s="41" t="s">
        <v>32</v>
      </c>
      <c r="D27" s="42">
        <v>4</v>
      </c>
      <c r="E27" s="43"/>
      <c r="F27" s="44"/>
      <c r="G27" s="44">
        <f t="shared" si="0"/>
        <v>0</v>
      </c>
    </row>
    <row r="28" spans="1:16" ht="20.100000000000001" customHeight="1" x14ac:dyDescent="0.2">
      <c r="A28" s="39" t="s">
        <v>33</v>
      </c>
      <c r="B28" s="40">
        <v>200112213</v>
      </c>
      <c r="C28" s="41" t="s">
        <v>34</v>
      </c>
      <c r="D28" s="42">
        <v>4</v>
      </c>
      <c r="E28" s="43"/>
      <c r="F28" s="44"/>
      <c r="G28" s="44">
        <f t="shared" si="0"/>
        <v>0</v>
      </c>
    </row>
    <row r="29" spans="1:16" ht="20.100000000000001" customHeight="1" x14ac:dyDescent="0.2">
      <c r="A29" s="39" t="s">
        <v>35</v>
      </c>
      <c r="B29" s="40">
        <v>200112214</v>
      </c>
      <c r="C29" s="41" t="s">
        <v>36</v>
      </c>
      <c r="D29" s="42">
        <v>4</v>
      </c>
      <c r="E29" s="43"/>
      <c r="F29" s="44"/>
      <c r="G29" s="44">
        <f t="shared" si="0"/>
        <v>0</v>
      </c>
    </row>
    <row r="30" spans="1:16" ht="20.100000000000001" customHeight="1" x14ac:dyDescent="0.2">
      <c r="A30" s="39" t="s">
        <v>37</v>
      </c>
      <c r="B30" s="40">
        <v>191211231</v>
      </c>
      <c r="C30" s="41" t="s">
        <v>38</v>
      </c>
      <c r="D30" s="42">
        <v>4</v>
      </c>
      <c r="E30" s="43"/>
      <c r="F30" s="44"/>
      <c r="G30" s="44">
        <f t="shared" si="0"/>
        <v>0</v>
      </c>
    </row>
    <row r="31" spans="1:16" ht="20.100000000000001" customHeight="1" x14ac:dyDescent="0.2">
      <c r="A31" s="39" t="s">
        <v>39</v>
      </c>
      <c r="B31" s="40">
        <v>200112216</v>
      </c>
      <c r="C31" s="41" t="s">
        <v>40</v>
      </c>
      <c r="D31" s="42">
        <v>4</v>
      </c>
      <c r="E31" s="43"/>
      <c r="F31" s="44"/>
      <c r="G31" s="44">
        <f t="shared" si="0"/>
        <v>0</v>
      </c>
    </row>
    <row r="32" spans="1:16" ht="20.100000000000001" customHeight="1" x14ac:dyDescent="0.2">
      <c r="A32" s="39" t="s">
        <v>41</v>
      </c>
      <c r="B32" s="40">
        <v>200112216</v>
      </c>
      <c r="C32" s="41" t="s">
        <v>42</v>
      </c>
      <c r="D32" s="42">
        <v>0</v>
      </c>
      <c r="E32" s="43"/>
      <c r="F32" s="44"/>
      <c r="G32" s="44"/>
    </row>
    <row r="33" spans="1:7" ht="20.100000000000001" customHeight="1" x14ac:dyDescent="0.2">
      <c r="A33" s="39" t="s">
        <v>43</v>
      </c>
      <c r="B33" s="40">
        <v>200112217</v>
      </c>
      <c r="C33" s="41" t="s">
        <v>44</v>
      </c>
      <c r="D33" s="42">
        <v>4</v>
      </c>
      <c r="E33" s="43"/>
      <c r="F33" s="44"/>
      <c r="G33" s="44"/>
    </row>
    <row r="34" spans="1:7" ht="20.100000000000001" customHeight="1" x14ac:dyDescent="0.2">
      <c r="A34" s="39" t="s">
        <v>45</v>
      </c>
      <c r="B34" s="40">
        <v>200112217</v>
      </c>
      <c r="C34" s="41" t="s">
        <v>46</v>
      </c>
      <c r="D34" s="42">
        <v>4</v>
      </c>
      <c r="E34" s="43"/>
      <c r="F34" s="44"/>
      <c r="G34" s="44"/>
    </row>
    <row r="35" spans="1:7" ht="20.100000000000001" customHeight="1" x14ac:dyDescent="0.2">
      <c r="A35" s="39" t="s">
        <v>47</v>
      </c>
      <c r="B35" s="40">
        <v>200112217</v>
      </c>
      <c r="C35" s="41" t="s">
        <v>48</v>
      </c>
      <c r="D35" s="42">
        <v>4</v>
      </c>
      <c r="E35" s="43"/>
      <c r="F35" s="44"/>
      <c r="G35" s="44"/>
    </row>
    <row r="36" spans="1:7" ht="20.100000000000001" customHeight="1" x14ac:dyDescent="0.2">
      <c r="A36" s="39" t="s">
        <v>49</v>
      </c>
      <c r="B36" s="40">
        <v>200112217</v>
      </c>
      <c r="C36" s="41" t="s">
        <v>50</v>
      </c>
      <c r="D36" s="42">
        <v>4</v>
      </c>
      <c r="E36" s="43"/>
      <c r="F36" s="44"/>
      <c r="G36" s="44">
        <f t="shared" si="0"/>
        <v>0</v>
      </c>
    </row>
    <row r="37" spans="1:7" ht="20.100000000000001" customHeight="1" x14ac:dyDescent="0.2">
      <c r="A37" s="39" t="s">
        <v>51</v>
      </c>
      <c r="B37" s="40">
        <v>200112217</v>
      </c>
      <c r="C37" s="41" t="s">
        <v>52</v>
      </c>
      <c r="D37" s="42">
        <v>4</v>
      </c>
      <c r="E37" s="43"/>
      <c r="F37" s="44"/>
      <c r="G37" s="44">
        <f t="shared" si="0"/>
        <v>0</v>
      </c>
    </row>
    <row r="38" spans="1:7" ht="20.100000000000001" customHeight="1" x14ac:dyDescent="0.2">
      <c r="A38" s="39" t="s">
        <v>53</v>
      </c>
      <c r="B38" s="40">
        <v>200112216</v>
      </c>
      <c r="C38" s="41" t="s">
        <v>54</v>
      </c>
      <c r="D38" s="42">
        <v>2</v>
      </c>
      <c r="E38" s="43"/>
      <c r="F38" s="44"/>
      <c r="G38" s="44">
        <f t="shared" si="0"/>
        <v>0</v>
      </c>
    </row>
    <row r="39" spans="1:7" ht="20.100000000000001" customHeight="1" x14ac:dyDescent="0.2">
      <c r="A39" s="39" t="s">
        <v>55</v>
      </c>
      <c r="B39" s="40">
        <v>200112216</v>
      </c>
      <c r="C39" s="41" t="s">
        <v>56</v>
      </c>
      <c r="D39" s="42">
        <v>0</v>
      </c>
      <c r="E39" s="43"/>
      <c r="F39" s="44"/>
      <c r="G39" s="44">
        <f t="shared" si="0"/>
        <v>0</v>
      </c>
    </row>
    <row r="40" spans="1:7" ht="20.100000000000001" customHeight="1" x14ac:dyDescent="0.2">
      <c r="A40" s="39" t="s">
        <v>57</v>
      </c>
      <c r="B40" s="40">
        <v>200112216</v>
      </c>
      <c r="C40" s="41" t="s">
        <v>58</v>
      </c>
      <c r="D40" s="42">
        <v>2</v>
      </c>
      <c r="E40" s="43"/>
      <c r="F40" s="44"/>
      <c r="G40" s="44">
        <f t="shared" si="0"/>
        <v>0</v>
      </c>
    </row>
    <row r="41" spans="1:7" ht="20.100000000000001" customHeight="1" x14ac:dyDescent="0.2">
      <c r="A41" s="39" t="s">
        <v>59</v>
      </c>
      <c r="B41" s="40">
        <v>200112216</v>
      </c>
      <c r="C41" s="41" t="s">
        <v>60</v>
      </c>
      <c r="D41" s="42">
        <v>2</v>
      </c>
      <c r="E41" s="43"/>
      <c r="F41" s="44"/>
      <c r="G41" s="44">
        <f t="shared" si="0"/>
        <v>0</v>
      </c>
    </row>
    <row r="42" spans="1:7" ht="20.100000000000001" customHeight="1" x14ac:dyDescent="0.2">
      <c r="A42" s="39" t="s">
        <v>61</v>
      </c>
      <c r="B42" s="40">
        <v>200112216</v>
      </c>
      <c r="C42" s="41" t="s">
        <v>62</v>
      </c>
      <c r="D42" s="42">
        <v>4</v>
      </c>
      <c r="E42" s="43"/>
      <c r="F42" s="44"/>
      <c r="G42" s="44">
        <f t="shared" si="0"/>
        <v>0</v>
      </c>
    </row>
    <row r="43" spans="1:7" ht="20.100000000000001" customHeight="1" x14ac:dyDescent="0.2">
      <c r="A43" s="39" t="s">
        <v>63</v>
      </c>
      <c r="B43" s="40" t="s">
        <v>64</v>
      </c>
      <c r="C43" s="41" t="s">
        <v>65</v>
      </c>
      <c r="D43" s="42">
        <v>2</v>
      </c>
      <c r="E43" s="43"/>
      <c r="F43" s="44"/>
      <c r="G43" s="44">
        <f t="shared" si="0"/>
        <v>0</v>
      </c>
    </row>
    <row r="44" spans="1:7" ht="20.100000000000001" customHeight="1" x14ac:dyDescent="0.2">
      <c r="A44" s="39" t="s">
        <v>66</v>
      </c>
      <c r="B44" s="40" t="s">
        <v>67</v>
      </c>
      <c r="C44" s="41" t="s">
        <v>68</v>
      </c>
      <c r="D44" s="42">
        <v>2</v>
      </c>
      <c r="E44" s="43"/>
      <c r="F44" s="44"/>
      <c r="G44" s="44">
        <f t="shared" si="0"/>
        <v>0</v>
      </c>
    </row>
    <row r="45" spans="1:7" ht="20.100000000000001" customHeight="1" x14ac:dyDescent="0.2">
      <c r="A45" s="39" t="s">
        <v>69</v>
      </c>
      <c r="B45" s="40" t="s">
        <v>70</v>
      </c>
      <c r="C45" s="41" t="s">
        <v>71</v>
      </c>
      <c r="D45" s="42">
        <v>2</v>
      </c>
      <c r="E45" s="43"/>
      <c r="F45" s="44"/>
      <c r="G45" s="44">
        <f t="shared" si="0"/>
        <v>0</v>
      </c>
    </row>
    <row r="46" spans="1:7" ht="20.100000000000001" customHeight="1" x14ac:dyDescent="0.2">
      <c r="A46" s="39" t="s">
        <v>72</v>
      </c>
      <c r="B46" s="40" t="s">
        <v>73</v>
      </c>
      <c r="C46" s="41" t="s">
        <v>74</v>
      </c>
      <c r="D46" s="42">
        <v>2</v>
      </c>
      <c r="E46" s="43"/>
      <c r="F46" s="44"/>
      <c r="G46" s="44">
        <f t="shared" si="0"/>
        <v>0</v>
      </c>
    </row>
    <row r="47" spans="1:7" ht="20.100000000000001" customHeight="1" x14ac:dyDescent="0.25">
      <c r="A47" s="39"/>
      <c r="B47" s="40"/>
      <c r="C47" s="41"/>
      <c r="D47" s="68">
        <f>SUM(D23:D46)</f>
        <v>66</v>
      </c>
      <c r="E47" s="43"/>
      <c r="F47" s="44"/>
      <c r="G47" s="44"/>
    </row>
    <row r="48" spans="1:7" ht="20.100000000000001" customHeight="1" x14ac:dyDescent="0.2">
      <c r="A48" s="39" t="s">
        <v>75</v>
      </c>
      <c r="B48" s="40" t="s">
        <v>76</v>
      </c>
      <c r="C48" s="45" t="s">
        <v>77</v>
      </c>
      <c r="D48" s="42">
        <v>6</v>
      </c>
      <c r="E48" s="43"/>
      <c r="F48" s="44"/>
      <c r="G48" s="44"/>
    </row>
    <row r="49" spans="1:7" ht="20.100000000000001" customHeight="1" x14ac:dyDescent="0.2">
      <c r="A49" s="39" t="s">
        <v>78</v>
      </c>
      <c r="B49" s="40">
        <v>2100010641</v>
      </c>
      <c r="C49" s="45" t="s">
        <v>79</v>
      </c>
      <c r="D49" s="42">
        <v>6</v>
      </c>
      <c r="E49" s="43"/>
      <c r="F49" s="44"/>
      <c r="G49" s="44">
        <f t="shared" si="0"/>
        <v>0</v>
      </c>
    </row>
    <row r="50" spans="1:7" ht="20.100000000000001" customHeight="1" x14ac:dyDescent="0.2">
      <c r="A50" s="39" t="s">
        <v>80</v>
      </c>
      <c r="B50" s="40">
        <v>2100017399</v>
      </c>
      <c r="C50" s="45" t="s">
        <v>81</v>
      </c>
      <c r="D50" s="42">
        <v>6</v>
      </c>
      <c r="E50" s="43"/>
      <c r="F50" s="44"/>
      <c r="G50" s="44">
        <f t="shared" si="0"/>
        <v>0</v>
      </c>
    </row>
    <row r="51" spans="1:7" ht="20.100000000000001" customHeight="1" x14ac:dyDescent="0.2">
      <c r="A51" s="39" t="s">
        <v>82</v>
      </c>
      <c r="B51" s="40">
        <v>2100017484</v>
      </c>
      <c r="C51" s="45" t="s">
        <v>83</v>
      </c>
      <c r="D51" s="42">
        <v>6</v>
      </c>
      <c r="E51" s="43"/>
      <c r="F51" s="44"/>
      <c r="G51" s="44"/>
    </row>
    <row r="52" spans="1:7" ht="20.100000000000001" customHeight="1" x14ac:dyDescent="0.2">
      <c r="A52" s="39" t="s">
        <v>84</v>
      </c>
      <c r="B52" s="40">
        <v>2100017484</v>
      </c>
      <c r="C52" s="45" t="s">
        <v>85</v>
      </c>
      <c r="D52" s="42">
        <v>6</v>
      </c>
      <c r="E52" s="43"/>
      <c r="F52" s="44"/>
      <c r="G52" s="44">
        <f t="shared" si="0"/>
        <v>0</v>
      </c>
    </row>
    <row r="53" spans="1:7" ht="20.100000000000001" customHeight="1" x14ac:dyDescent="0.2">
      <c r="A53" s="39" t="s">
        <v>86</v>
      </c>
      <c r="B53" s="40" t="s">
        <v>87</v>
      </c>
      <c r="C53" s="45" t="s">
        <v>88</v>
      </c>
      <c r="D53" s="42">
        <v>6</v>
      </c>
      <c r="E53" s="43"/>
      <c r="F53" s="44"/>
      <c r="G53" s="44">
        <f t="shared" si="0"/>
        <v>0</v>
      </c>
    </row>
    <row r="54" spans="1:7" ht="20.100000000000001" customHeight="1" x14ac:dyDescent="0.2">
      <c r="A54" s="39" t="s">
        <v>89</v>
      </c>
      <c r="B54" s="40" t="s">
        <v>87</v>
      </c>
      <c r="C54" s="45" t="s">
        <v>90</v>
      </c>
      <c r="D54" s="42">
        <v>6</v>
      </c>
      <c r="E54" s="43"/>
      <c r="F54" s="44"/>
      <c r="G54" s="44">
        <f t="shared" si="0"/>
        <v>0</v>
      </c>
    </row>
    <row r="55" spans="1:7" ht="20.100000000000001" customHeight="1" x14ac:dyDescent="0.2">
      <c r="A55" s="39" t="s">
        <v>91</v>
      </c>
      <c r="B55" s="40" t="s">
        <v>92</v>
      </c>
      <c r="C55" s="45" t="s">
        <v>93</v>
      </c>
      <c r="D55" s="42">
        <v>6</v>
      </c>
      <c r="E55" s="43"/>
      <c r="F55" s="44"/>
      <c r="G55" s="44">
        <f t="shared" si="0"/>
        <v>0</v>
      </c>
    </row>
    <row r="56" spans="1:7" ht="20.100000000000001" customHeight="1" x14ac:dyDescent="0.2">
      <c r="A56" s="39" t="s">
        <v>94</v>
      </c>
      <c r="B56" s="40" t="s">
        <v>95</v>
      </c>
      <c r="C56" s="45" t="s">
        <v>96</v>
      </c>
      <c r="D56" s="42">
        <v>6</v>
      </c>
      <c r="E56" s="43"/>
      <c r="F56" s="44"/>
      <c r="G56" s="44">
        <f t="shared" si="0"/>
        <v>0</v>
      </c>
    </row>
    <row r="57" spans="1:7" ht="20.100000000000001" customHeight="1" x14ac:dyDescent="0.2">
      <c r="A57" s="39" t="s">
        <v>97</v>
      </c>
      <c r="B57" s="40" t="s">
        <v>98</v>
      </c>
      <c r="C57" s="45" t="s">
        <v>99</v>
      </c>
      <c r="D57" s="42">
        <v>6</v>
      </c>
      <c r="E57" s="43"/>
      <c r="F57" s="44"/>
      <c r="G57" s="44">
        <f t="shared" si="0"/>
        <v>0</v>
      </c>
    </row>
    <row r="58" spans="1:7" ht="20.100000000000001" customHeight="1" x14ac:dyDescent="0.2">
      <c r="A58" s="39" t="s">
        <v>100</v>
      </c>
      <c r="B58" s="40" t="s">
        <v>101</v>
      </c>
      <c r="C58" s="45" t="s">
        <v>102</v>
      </c>
      <c r="D58" s="42">
        <v>6</v>
      </c>
      <c r="E58" s="43"/>
      <c r="F58" s="44"/>
      <c r="G58" s="44">
        <f t="shared" si="0"/>
        <v>0</v>
      </c>
    </row>
    <row r="59" spans="1:7" ht="20.100000000000001" customHeight="1" x14ac:dyDescent="0.2">
      <c r="A59" s="39" t="s">
        <v>103</v>
      </c>
      <c r="B59" s="40" t="s">
        <v>104</v>
      </c>
      <c r="C59" s="45" t="s">
        <v>105</v>
      </c>
      <c r="D59" s="42">
        <v>6</v>
      </c>
      <c r="E59" s="43"/>
      <c r="F59" s="44"/>
      <c r="G59" s="44">
        <f t="shared" si="0"/>
        <v>0</v>
      </c>
    </row>
    <row r="60" spans="1:7" ht="20.100000000000001" customHeight="1" x14ac:dyDescent="0.2">
      <c r="A60" s="39" t="s">
        <v>106</v>
      </c>
      <c r="B60" s="40" t="s">
        <v>107</v>
      </c>
      <c r="C60" s="45" t="s">
        <v>108</v>
      </c>
      <c r="D60" s="42">
        <v>6</v>
      </c>
      <c r="E60" s="43"/>
      <c r="F60" s="44"/>
      <c r="G60" s="44">
        <f t="shared" si="0"/>
        <v>0</v>
      </c>
    </row>
    <row r="61" spans="1:7" ht="20.100000000000001" customHeight="1" x14ac:dyDescent="0.2">
      <c r="A61" s="39" t="s">
        <v>109</v>
      </c>
      <c r="B61" s="40" t="s">
        <v>110</v>
      </c>
      <c r="C61" s="45" t="s">
        <v>111</v>
      </c>
      <c r="D61" s="42">
        <v>6</v>
      </c>
      <c r="E61" s="43"/>
      <c r="F61" s="44"/>
      <c r="G61" s="44">
        <f t="shared" si="0"/>
        <v>0</v>
      </c>
    </row>
    <row r="62" spans="1:7" ht="20.100000000000001" customHeight="1" x14ac:dyDescent="0.2">
      <c r="A62" s="39" t="s">
        <v>112</v>
      </c>
      <c r="B62" s="40">
        <v>2100022697</v>
      </c>
      <c r="C62" s="45" t="s">
        <v>113</v>
      </c>
      <c r="D62" s="42">
        <v>0</v>
      </c>
      <c r="E62" s="43"/>
      <c r="F62" s="44"/>
      <c r="G62" s="44">
        <f t="shared" si="0"/>
        <v>0</v>
      </c>
    </row>
    <row r="63" spans="1:7" ht="20.100000000000001" customHeight="1" x14ac:dyDescent="0.2">
      <c r="A63" s="39" t="s">
        <v>114</v>
      </c>
      <c r="B63" s="40" t="s">
        <v>115</v>
      </c>
      <c r="C63" s="45" t="s">
        <v>116</v>
      </c>
      <c r="D63" s="42">
        <v>0</v>
      </c>
      <c r="E63" s="43"/>
      <c r="F63" s="44"/>
      <c r="G63" s="44">
        <f t="shared" si="0"/>
        <v>0</v>
      </c>
    </row>
    <row r="64" spans="1:7" ht="20.100000000000001" customHeight="1" x14ac:dyDescent="0.2">
      <c r="A64" s="39" t="s">
        <v>117</v>
      </c>
      <c r="B64" s="40" t="s">
        <v>118</v>
      </c>
      <c r="C64" s="45" t="s">
        <v>119</v>
      </c>
      <c r="D64" s="42">
        <v>0</v>
      </c>
      <c r="E64" s="43"/>
      <c r="F64" s="44"/>
      <c r="G64" s="44">
        <f t="shared" si="0"/>
        <v>0</v>
      </c>
    </row>
    <row r="65" spans="1:7" ht="20.100000000000001" customHeight="1" x14ac:dyDescent="0.2">
      <c r="A65" s="39" t="s">
        <v>120</v>
      </c>
      <c r="B65" s="40" t="s">
        <v>121</v>
      </c>
      <c r="C65" s="45" t="s">
        <v>122</v>
      </c>
      <c r="D65" s="42">
        <v>6</v>
      </c>
      <c r="E65" s="43"/>
      <c r="F65" s="44"/>
      <c r="G65" s="44">
        <f t="shared" si="0"/>
        <v>0</v>
      </c>
    </row>
    <row r="66" spans="1:7" ht="20.100000000000001" customHeight="1" x14ac:dyDescent="0.2">
      <c r="A66" s="39" t="s">
        <v>123</v>
      </c>
      <c r="B66" s="40" t="s">
        <v>121</v>
      </c>
      <c r="C66" s="45" t="s">
        <v>124</v>
      </c>
      <c r="D66" s="42">
        <v>2</v>
      </c>
      <c r="E66" s="43"/>
      <c r="F66" s="44"/>
      <c r="G66" s="44">
        <f t="shared" si="0"/>
        <v>0</v>
      </c>
    </row>
    <row r="67" spans="1:7" ht="20.100000000000001" customHeight="1" x14ac:dyDescent="0.2">
      <c r="A67" s="39" t="s">
        <v>125</v>
      </c>
      <c r="B67" s="40" t="s">
        <v>126</v>
      </c>
      <c r="C67" s="45" t="s">
        <v>127</v>
      </c>
      <c r="D67" s="42">
        <v>2</v>
      </c>
      <c r="E67" s="43"/>
      <c r="F67" s="44"/>
      <c r="G67" s="44">
        <f t="shared" si="0"/>
        <v>0</v>
      </c>
    </row>
    <row r="68" spans="1:7" ht="20.100000000000001" customHeight="1" x14ac:dyDescent="0.2">
      <c r="A68" s="39" t="s">
        <v>128</v>
      </c>
      <c r="B68" s="40" t="s">
        <v>129</v>
      </c>
      <c r="C68" s="45" t="s">
        <v>130</v>
      </c>
      <c r="D68" s="42">
        <v>6</v>
      </c>
      <c r="E68" s="43"/>
      <c r="F68" s="44"/>
      <c r="G68" s="44">
        <f t="shared" si="0"/>
        <v>0</v>
      </c>
    </row>
    <row r="69" spans="1:7" ht="20.100000000000001" customHeight="1" x14ac:dyDescent="0.2">
      <c r="A69" s="46" t="s">
        <v>131</v>
      </c>
      <c r="B69" s="40" t="s">
        <v>132</v>
      </c>
      <c r="C69" s="45" t="s">
        <v>133</v>
      </c>
      <c r="D69" s="42">
        <v>4</v>
      </c>
      <c r="E69" s="43"/>
      <c r="F69" s="44"/>
      <c r="G69" s="44">
        <f t="shared" si="0"/>
        <v>0</v>
      </c>
    </row>
    <row r="70" spans="1:7" ht="20.100000000000001" customHeight="1" x14ac:dyDescent="0.2">
      <c r="A70" s="39" t="s">
        <v>134</v>
      </c>
      <c r="B70" s="40">
        <v>2100007516</v>
      </c>
      <c r="C70" s="45" t="s">
        <v>135</v>
      </c>
      <c r="D70" s="42">
        <v>4</v>
      </c>
      <c r="E70" s="43"/>
      <c r="F70" s="44"/>
      <c r="G70" s="44">
        <f t="shared" si="0"/>
        <v>0</v>
      </c>
    </row>
    <row r="71" spans="1:7" ht="20.100000000000001" customHeight="1" x14ac:dyDescent="0.2">
      <c r="A71" s="39" t="s">
        <v>136</v>
      </c>
      <c r="B71" s="40">
        <v>2100010712</v>
      </c>
      <c r="C71" s="45" t="s">
        <v>137</v>
      </c>
      <c r="D71" s="42">
        <v>4</v>
      </c>
      <c r="E71" s="43"/>
      <c r="F71" s="44"/>
      <c r="G71" s="44">
        <f t="shared" si="0"/>
        <v>0</v>
      </c>
    </row>
    <row r="72" spans="1:7" ht="20.100000000000001" customHeight="1" x14ac:dyDescent="0.2">
      <c r="A72" s="39" t="s">
        <v>138</v>
      </c>
      <c r="B72" s="40">
        <v>2100007744</v>
      </c>
      <c r="C72" s="45" t="s">
        <v>139</v>
      </c>
      <c r="D72" s="42">
        <v>4</v>
      </c>
      <c r="E72" s="43"/>
      <c r="F72" s="44"/>
      <c r="G72" s="44">
        <f t="shared" si="0"/>
        <v>0</v>
      </c>
    </row>
    <row r="73" spans="1:7" ht="20.100000000000001" customHeight="1" x14ac:dyDescent="0.25">
      <c r="A73" s="39"/>
      <c r="B73" s="40"/>
      <c r="C73" s="45"/>
      <c r="D73" s="68">
        <f>SUM(D48:D72)</f>
        <v>116</v>
      </c>
      <c r="E73" s="43"/>
      <c r="F73" s="44"/>
      <c r="G73" s="44"/>
    </row>
    <row r="74" spans="1:7" ht="20.100000000000001" customHeight="1" x14ac:dyDescent="0.2">
      <c r="A74" s="46" t="s">
        <v>140</v>
      </c>
      <c r="B74" s="40" t="s">
        <v>141</v>
      </c>
      <c r="C74" s="45" t="s">
        <v>142</v>
      </c>
      <c r="D74" s="42">
        <v>2</v>
      </c>
      <c r="E74" s="43"/>
      <c r="F74" s="44"/>
      <c r="G74" s="44">
        <f t="shared" si="0"/>
        <v>0</v>
      </c>
    </row>
    <row r="75" spans="1:7" ht="20.100000000000001" customHeight="1" x14ac:dyDescent="0.2">
      <c r="A75" s="46" t="s">
        <v>143</v>
      </c>
      <c r="B75" s="40" t="s">
        <v>144</v>
      </c>
      <c r="C75" s="45" t="s">
        <v>145</v>
      </c>
      <c r="D75" s="42">
        <v>2</v>
      </c>
      <c r="E75" s="43"/>
      <c r="F75" s="44"/>
      <c r="G75" s="44">
        <f t="shared" si="0"/>
        <v>0</v>
      </c>
    </row>
    <row r="76" spans="1:7" ht="20.100000000000001" customHeight="1" x14ac:dyDescent="0.2">
      <c r="A76" s="46" t="s">
        <v>146</v>
      </c>
      <c r="B76" s="40" t="s">
        <v>147</v>
      </c>
      <c r="C76" s="45" t="s">
        <v>148</v>
      </c>
      <c r="D76" s="42">
        <v>2</v>
      </c>
      <c r="E76" s="43"/>
      <c r="F76" s="44"/>
      <c r="G76" s="44"/>
    </row>
    <row r="77" spans="1:7" ht="20.100000000000001" customHeight="1" x14ac:dyDescent="0.2">
      <c r="A77" s="46" t="s">
        <v>149</v>
      </c>
      <c r="B77" s="40" t="s">
        <v>150</v>
      </c>
      <c r="C77" s="45" t="s">
        <v>151</v>
      </c>
      <c r="D77" s="42">
        <v>2</v>
      </c>
      <c r="E77" s="43"/>
      <c r="F77" s="44"/>
      <c r="G77" s="44"/>
    </row>
    <row r="78" spans="1:7" ht="20.100000000000001" customHeight="1" x14ac:dyDescent="0.2">
      <c r="A78" s="46" t="s">
        <v>152</v>
      </c>
      <c r="B78" s="40" t="s">
        <v>153</v>
      </c>
      <c r="C78" s="45" t="s">
        <v>154</v>
      </c>
      <c r="D78" s="42">
        <v>2</v>
      </c>
      <c r="E78" s="43"/>
      <c r="F78" s="44"/>
      <c r="G78" s="44"/>
    </row>
    <row r="79" spans="1:7" ht="20.100000000000001" customHeight="1" x14ac:dyDescent="0.2">
      <c r="A79" s="46" t="s">
        <v>155</v>
      </c>
      <c r="B79" s="40" t="s">
        <v>156</v>
      </c>
      <c r="C79" s="45" t="s">
        <v>157</v>
      </c>
      <c r="D79" s="42">
        <v>2</v>
      </c>
      <c r="E79" s="43"/>
      <c r="F79" s="44"/>
      <c r="G79" s="44"/>
    </row>
    <row r="80" spans="1:7" ht="20.100000000000001" customHeight="1" x14ac:dyDescent="0.2">
      <c r="A80" s="46" t="s">
        <v>158</v>
      </c>
      <c r="B80" s="40" t="s">
        <v>159</v>
      </c>
      <c r="C80" s="45" t="s">
        <v>160</v>
      </c>
      <c r="D80" s="42">
        <v>2</v>
      </c>
      <c r="E80" s="43"/>
      <c r="F80" s="44"/>
      <c r="G80" s="44"/>
    </row>
    <row r="81" spans="1:7" ht="20.100000000000001" customHeight="1" x14ac:dyDescent="0.2">
      <c r="A81" s="46" t="s">
        <v>161</v>
      </c>
      <c r="B81" s="40" t="s">
        <v>162</v>
      </c>
      <c r="C81" s="45" t="s">
        <v>163</v>
      </c>
      <c r="D81" s="42">
        <v>2</v>
      </c>
      <c r="E81" s="43"/>
      <c r="F81" s="44"/>
      <c r="G81" s="44"/>
    </row>
    <row r="82" spans="1:7" ht="20.100000000000001" customHeight="1" x14ac:dyDescent="0.2">
      <c r="A82" s="46" t="s">
        <v>164</v>
      </c>
      <c r="B82" s="40" t="s">
        <v>165</v>
      </c>
      <c r="C82" s="45" t="s">
        <v>166</v>
      </c>
      <c r="D82" s="42">
        <v>4</v>
      </c>
      <c r="E82" s="43"/>
      <c r="F82" s="44"/>
      <c r="G82" s="44">
        <f t="shared" si="0"/>
        <v>0</v>
      </c>
    </row>
    <row r="83" spans="1:7" ht="20.100000000000001" customHeight="1" x14ac:dyDescent="0.25">
      <c r="A83" s="46"/>
      <c r="B83" s="40"/>
      <c r="C83" s="45"/>
      <c r="D83" s="68">
        <f>SUM(D74:D82)</f>
        <v>20</v>
      </c>
      <c r="E83" s="43"/>
      <c r="F83" s="44"/>
      <c r="G83" s="44"/>
    </row>
    <row r="84" spans="1:7" ht="20.100000000000001" customHeight="1" x14ac:dyDescent="0.2">
      <c r="A84" s="47" t="s">
        <v>167</v>
      </c>
      <c r="B84" s="40">
        <v>211038335</v>
      </c>
      <c r="C84" s="45" t="s">
        <v>168</v>
      </c>
      <c r="D84" s="42">
        <v>6</v>
      </c>
      <c r="E84" s="43"/>
      <c r="F84" s="43"/>
      <c r="G84" s="43"/>
    </row>
    <row r="85" spans="1:7" ht="20.100000000000001" customHeight="1" x14ac:dyDescent="0.25">
      <c r="B85" s="50"/>
      <c r="C85" s="51"/>
      <c r="D85" s="52"/>
      <c r="F85" s="48" t="s">
        <v>169</v>
      </c>
      <c r="G85" s="69">
        <f>SUM(G23:G82)</f>
        <v>0</v>
      </c>
    </row>
    <row r="86" spans="1:7" ht="20.100000000000001" customHeight="1" x14ac:dyDescent="0.25">
      <c r="B86" s="50"/>
      <c r="C86" s="51"/>
      <c r="D86" s="52"/>
      <c r="F86" s="48" t="s">
        <v>170</v>
      </c>
      <c r="G86" s="49">
        <f>+G85*0.12</f>
        <v>0</v>
      </c>
    </row>
    <row r="87" spans="1:7" ht="20.100000000000001" customHeight="1" x14ac:dyDescent="0.25">
      <c r="A87" s="52"/>
      <c r="B87" s="50"/>
      <c r="C87" s="51"/>
      <c r="F87" s="48" t="s">
        <v>171</v>
      </c>
      <c r="G87" s="49">
        <f>+G85+G86</f>
        <v>0</v>
      </c>
    </row>
    <row r="88" spans="1:7" ht="20.100000000000001" customHeight="1" x14ac:dyDescent="0.3">
      <c r="B88"/>
      <c r="C88" s="53" t="s">
        <v>214</v>
      </c>
    </row>
    <row r="89" spans="1:7" ht="20.100000000000001" customHeight="1" x14ac:dyDescent="0.3">
      <c r="B89" s="54" t="s">
        <v>19</v>
      </c>
      <c r="C89" s="54" t="s">
        <v>172</v>
      </c>
    </row>
    <row r="90" spans="1:7" ht="20.100000000000001" customHeight="1" x14ac:dyDescent="0.25">
      <c r="B90" s="74" t="s">
        <v>173</v>
      </c>
      <c r="C90" s="74"/>
    </row>
    <row r="91" spans="1:7" ht="20.100000000000001" customHeight="1" x14ac:dyDescent="0.2">
      <c r="B91" s="55">
        <v>2</v>
      </c>
      <c r="C91" s="45" t="s">
        <v>215</v>
      </c>
    </row>
    <row r="92" spans="1:7" ht="20.100000000000001" customHeight="1" x14ac:dyDescent="0.2">
      <c r="B92" s="55">
        <v>2</v>
      </c>
      <c r="C92" s="45" t="s">
        <v>216</v>
      </c>
    </row>
    <row r="93" spans="1:7" ht="20.100000000000001" customHeight="1" x14ac:dyDescent="0.2">
      <c r="B93" s="55">
        <v>2</v>
      </c>
      <c r="C93" s="45" t="s">
        <v>174</v>
      </c>
    </row>
    <row r="94" spans="1:7" ht="20.100000000000001" customHeight="1" x14ac:dyDescent="0.2">
      <c r="B94" s="55">
        <v>1</v>
      </c>
      <c r="C94" s="45" t="s">
        <v>217</v>
      </c>
    </row>
    <row r="95" spans="1:7" ht="20.100000000000001" customHeight="1" x14ac:dyDescent="0.2">
      <c r="B95" s="55">
        <v>1</v>
      </c>
      <c r="C95" s="45" t="s">
        <v>175</v>
      </c>
    </row>
    <row r="96" spans="1:7" ht="20.100000000000001" customHeight="1" x14ac:dyDescent="0.2">
      <c r="B96" s="55">
        <v>1</v>
      </c>
      <c r="C96" s="45" t="s">
        <v>176</v>
      </c>
    </row>
    <row r="97" spans="2:3" ht="20.100000000000001" customHeight="1" x14ac:dyDescent="0.2">
      <c r="B97" s="55">
        <v>1</v>
      </c>
      <c r="C97" s="45" t="s">
        <v>177</v>
      </c>
    </row>
    <row r="98" spans="2:3" ht="20.100000000000001" customHeight="1" x14ac:dyDescent="0.2">
      <c r="B98" s="55">
        <v>2</v>
      </c>
      <c r="C98" s="45" t="s">
        <v>178</v>
      </c>
    </row>
    <row r="99" spans="2:3" ht="20.100000000000001" customHeight="1" x14ac:dyDescent="0.2">
      <c r="B99" s="55">
        <v>1</v>
      </c>
      <c r="C99" s="45" t="s">
        <v>179</v>
      </c>
    </row>
    <row r="100" spans="2:3" ht="20.100000000000001" customHeight="1" x14ac:dyDescent="0.2">
      <c r="B100" s="55">
        <v>1</v>
      </c>
      <c r="C100" s="45" t="s">
        <v>180</v>
      </c>
    </row>
    <row r="101" spans="2:3" ht="20.100000000000001" customHeight="1" x14ac:dyDescent="0.2">
      <c r="B101" s="55">
        <v>1</v>
      </c>
      <c r="C101" s="45" t="s">
        <v>181</v>
      </c>
    </row>
    <row r="102" spans="2:3" ht="20.100000000000001" customHeight="1" x14ac:dyDescent="0.2">
      <c r="B102" s="55">
        <v>1</v>
      </c>
      <c r="C102" s="45" t="s">
        <v>182</v>
      </c>
    </row>
    <row r="103" spans="2:3" ht="20.100000000000001" customHeight="1" x14ac:dyDescent="0.2">
      <c r="B103" s="55">
        <v>1</v>
      </c>
      <c r="C103" s="45" t="s">
        <v>183</v>
      </c>
    </row>
    <row r="104" spans="2:3" ht="20.100000000000001" customHeight="1" x14ac:dyDescent="0.2">
      <c r="B104" s="55">
        <v>1</v>
      </c>
      <c r="C104" s="45" t="s">
        <v>218</v>
      </c>
    </row>
    <row r="105" spans="2:3" ht="20.100000000000001" customHeight="1" x14ac:dyDescent="0.2">
      <c r="B105" s="55">
        <v>2</v>
      </c>
      <c r="C105" s="45" t="s">
        <v>184</v>
      </c>
    </row>
    <row r="106" spans="2:3" ht="20.100000000000001" customHeight="1" x14ac:dyDescent="0.2">
      <c r="B106" s="55">
        <v>2</v>
      </c>
      <c r="C106" s="45" t="s">
        <v>185</v>
      </c>
    </row>
    <row r="107" spans="2:3" ht="20.100000000000001" customHeight="1" x14ac:dyDescent="0.2">
      <c r="B107" s="55">
        <v>1</v>
      </c>
      <c r="C107" s="45" t="s">
        <v>186</v>
      </c>
    </row>
    <row r="108" spans="2:3" ht="20.100000000000001" customHeight="1" x14ac:dyDescent="0.2">
      <c r="B108" s="55">
        <v>2</v>
      </c>
      <c r="C108" s="45" t="s">
        <v>187</v>
      </c>
    </row>
    <row r="109" spans="2:3" ht="20.100000000000001" customHeight="1" x14ac:dyDescent="0.2">
      <c r="B109" s="55">
        <v>2</v>
      </c>
      <c r="C109" s="45" t="s">
        <v>188</v>
      </c>
    </row>
    <row r="110" spans="2:3" ht="20.100000000000001" customHeight="1" x14ac:dyDescent="0.2">
      <c r="B110" s="55">
        <v>1</v>
      </c>
      <c r="C110" s="45" t="s">
        <v>219</v>
      </c>
    </row>
    <row r="111" spans="2:3" ht="20.100000000000001" customHeight="1" x14ac:dyDescent="0.2">
      <c r="B111" s="55">
        <v>1</v>
      </c>
      <c r="C111" s="45" t="s">
        <v>220</v>
      </c>
    </row>
    <row r="112" spans="2:3" ht="20.100000000000001" customHeight="1" x14ac:dyDescent="0.2">
      <c r="B112" s="55"/>
      <c r="C112" s="45" t="s">
        <v>189</v>
      </c>
    </row>
    <row r="113" spans="2:3" ht="20.100000000000001" customHeight="1" x14ac:dyDescent="0.25">
      <c r="B113" s="66">
        <f>SUM(B91:B112)</f>
        <v>29</v>
      </c>
      <c r="C113" s="45"/>
    </row>
    <row r="114" spans="2:3" ht="20.100000000000001" customHeight="1" x14ac:dyDescent="0.2">
      <c r="B114" s="56"/>
      <c r="C114" s="57"/>
    </row>
    <row r="115" spans="2:3" ht="20.100000000000001" customHeight="1" x14ac:dyDescent="0.25">
      <c r="B115" s="70" t="s">
        <v>190</v>
      </c>
      <c r="C115" s="71"/>
    </row>
    <row r="116" spans="2:3" ht="20.100000000000001" customHeight="1" x14ac:dyDescent="0.2">
      <c r="B116" s="55">
        <v>1</v>
      </c>
      <c r="C116" s="45" t="s">
        <v>191</v>
      </c>
    </row>
    <row r="117" spans="2:3" ht="20.100000000000001" customHeight="1" x14ac:dyDescent="0.2">
      <c r="B117" s="55">
        <v>1</v>
      </c>
      <c r="C117" s="45" t="s">
        <v>192</v>
      </c>
    </row>
    <row r="118" spans="2:3" ht="20.100000000000001" customHeight="1" x14ac:dyDescent="0.2">
      <c r="B118" s="55">
        <v>2</v>
      </c>
      <c r="C118" s="45" t="s">
        <v>193</v>
      </c>
    </row>
    <row r="119" spans="2:3" ht="20.100000000000001" customHeight="1" x14ac:dyDescent="0.2">
      <c r="B119" s="55">
        <v>1</v>
      </c>
      <c r="C119" s="45" t="s">
        <v>223</v>
      </c>
    </row>
    <row r="120" spans="2:3" ht="20.100000000000001" customHeight="1" x14ac:dyDescent="0.2">
      <c r="B120" s="55">
        <v>1</v>
      </c>
      <c r="C120" s="45" t="s">
        <v>194</v>
      </c>
    </row>
    <row r="121" spans="2:3" ht="20.100000000000001" customHeight="1" x14ac:dyDescent="0.2">
      <c r="B121" s="55">
        <v>1</v>
      </c>
      <c r="C121" s="45" t="s">
        <v>195</v>
      </c>
    </row>
    <row r="122" spans="2:3" ht="20.100000000000001" customHeight="1" x14ac:dyDescent="0.2">
      <c r="B122" s="55">
        <v>1</v>
      </c>
      <c r="C122" s="45" t="s">
        <v>196</v>
      </c>
    </row>
    <row r="123" spans="2:3" ht="20.100000000000001" customHeight="1" x14ac:dyDescent="0.2">
      <c r="B123" s="55">
        <v>1</v>
      </c>
      <c r="C123" s="45" t="s">
        <v>221</v>
      </c>
    </row>
    <row r="124" spans="2:3" ht="20.100000000000001" customHeight="1" x14ac:dyDescent="0.2">
      <c r="B124" s="55">
        <v>1</v>
      </c>
      <c r="C124" s="45" t="s">
        <v>197</v>
      </c>
    </row>
    <row r="125" spans="2:3" ht="20.100000000000001" customHeight="1" x14ac:dyDescent="0.2">
      <c r="B125" s="55">
        <v>1</v>
      </c>
      <c r="C125" s="45" t="s">
        <v>198</v>
      </c>
    </row>
    <row r="126" spans="2:3" ht="20.100000000000001" customHeight="1" x14ac:dyDescent="0.2">
      <c r="B126" s="55">
        <v>2</v>
      </c>
      <c r="C126" s="45" t="s">
        <v>199</v>
      </c>
    </row>
    <row r="127" spans="2:3" ht="20.100000000000001" customHeight="1" x14ac:dyDescent="0.2">
      <c r="B127" s="55">
        <v>1</v>
      </c>
      <c r="C127" s="45" t="s">
        <v>200</v>
      </c>
    </row>
    <row r="128" spans="2:3" ht="20.100000000000001" customHeight="1" x14ac:dyDescent="0.2">
      <c r="B128" s="55">
        <v>2</v>
      </c>
      <c r="C128" s="45" t="s">
        <v>201</v>
      </c>
    </row>
    <row r="129" spans="2:8" ht="20.100000000000001" customHeight="1" x14ac:dyDescent="0.2">
      <c r="B129" s="55">
        <v>2</v>
      </c>
      <c r="C129" s="45" t="s">
        <v>202</v>
      </c>
    </row>
    <row r="130" spans="2:8" ht="20.100000000000001" customHeight="1" x14ac:dyDescent="0.2">
      <c r="B130" s="55">
        <v>1</v>
      </c>
      <c r="C130" s="45" t="s">
        <v>203</v>
      </c>
    </row>
    <row r="131" spans="2:8" ht="20.100000000000001" customHeight="1" x14ac:dyDescent="0.25">
      <c r="B131" s="66">
        <f>SUM(B116:B130)</f>
        <v>19</v>
      </c>
      <c r="C131" s="45"/>
    </row>
    <row r="132" spans="2:8" customFormat="1" ht="15" x14ac:dyDescent="0.25"/>
    <row r="133" spans="2:8" customFormat="1" ht="15.75" x14ac:dyDescent="0.25">
      <c r="B133" s="40">
        <v>1</v>
      </c>
      <c r="C133" s="43" t="s">
        <v>204</v>
      </c>
    </row>
    <row r="134" spans="2:8" customFormat="1" ht="15.75" x14ac:dyDescent="0.25">
      <c r="B134" s="40">
        <v>6</v>
      </c>
      <c r="C134" s="43" t="s">
        <v>205</v>
      </c>
    </row>
    <row r="135" spans="2:8" customFormat="1" ht="15.75" x14ac:dyDescent="0.25">
      <c r="B135" s="40">
        <v>1</v>
      </c>
      <c r="C135" s="43" t="s">
        <v>206</v>
      </c>
    </row>
    <row r="136" spans="2:8" customFormat="1" ht="15.75" x14ac:dyDescent="0.25">
      <c r="B136" s="40">
        <v>1</v>
      </c>
      <c r="C136" s="43" t="s">
        <v>207</v>
      </c>
    </row>
    <row r="137" spans="2:8" customFormat="1" ht="15.75" x14ac:dyDescent="0.25">
      <c r="B137" s="40">
        <v>1</v>
      </c>
      <c r="C137" s="43" t="s">
        <v>208</v>
      </c>
    </row>
    <row r="138" spans="2:8" customFormat="1" ht="15.75" x14ac:dyDescent="0.25">
      <c r="B138" s="40">
        <v>2</v>
      </c>
      <c r="C138" s="43" t="s">
        <v>209</v>
      </c>
    </row>
    <row r="139" spans="2:8" customFormat="1" ht="15.75" x14ac:dyDescent="0.25">
      <c r="B139" s="67">
        <f>SUM(B133:B138)</f>
        <v>12</v>
      </c>
      <c r="C139" s="43"/>
    </row>
    <row r="140" spans="2:8" customFormat="1" ht="15" x14ac:dyDescent="0.25"/>
    <row r="141" spans="2:8" customFormat="1" ht="15" x14ac:dyDescent="0.25"/>
    <row r="142" spans="2:8" customFormat="1" ht="15" x14ac:dyDescent="0.25"/>
    <row r="143" spans="2:8" s="58" customFormat="1" ht="15.75" x14ac:dyDescent="0.25">
      <c r="H143" s="59"/>
    </row>
    <row r="144" spans="2:8" s="58" customFormat="1" ht="15.75" x14ac:dyDescent="0.25">
      <c r="H144" s="59"/>
    </row>
    <row r="145" spans="1:3" s="63" customFormat="1" ht="20.100000000000001" customHeight="1" thickBot="1" x14ac:dyDescent="0.25">
      <c r="A145" s="60" t="s">
        <v>210</v>
      </c>
      <c r="B145" s="61"/>
      <c r="C145" s="62"/>
    </row>
    <row r="146" spans="1:3" s="63" customFormat="1" ht="20.100000000000001" customHeight="1" x14ac:dyDescent="0.25">
      <c r="A146" s="58"/>
      <c r="B146" s="58"/>
      <c r="C146" s="58"/>
    </row>
    <row r="149" spans="1:3" ht="20.100000000000001" customHeight="1" thickBot="1" x14ac:dyDescent="0.25">
      <c r="A149" s="12" t="s">
        <v>211</v>
      </c>
      <c r="B149" s="64"/>
      <c r="C149" s="65"/>
    </row>
    <row r="153" spans="1:3" ht="20.100000000000001" customHeight="1" thickBot="1" x14ac:dyDescent="0.25">
      <c r="A153" s="12" t="s">
        <v>212</v>
      </c>
      <c r="B153" s="64"/>
      <c r="C153" s="65"/>
    </row>
    <row r="156" spans="1:3" ht="20.100000000000001" customHeight="1" thickBot="1" x14ac:dyDescent="0.25">
      <c r="A156" s="12" t="s">
        <v>213</v>
      </c>
      <c r="B156" s="64"/>
      <c r="C156" s="65"/>
    </row>
    <row r="159" spans="1:3" ht="20.100000000000001" customHeight="1" thickBot="1" x14ac:dyDescent="0.25">
      <c r="A159" s="12" t="s">
        <v>222</v>
      </c>
      <c r="B159" s="64"/>
      <c r="C159" s="65"/>
    </row>
  </sheetData>
  <mergeCells count="6">
    <mergeCell ref="B115:C115"/>
    <mergeCell ref="A2:G2"/>
    <mergeCell ref="A3:G3"/>
    <mergeCell ref="A4:G4"/>
    <mergeCell ref="O4:P5"/>
    <mergeCell ref="B90:C90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UsuarioPC</dc:creator>
  <cp:lastModifiedBy>ortomax</cp:lastModifiedBy>
  <dcterms:created xsi:type="dcterms:W3CDTF">2022-12-02T16:41:12Z</dcterms:created>
  <dcterms:modified xsi:type="dcterms:W3CDTF">2023-01-20T15:24:06Z</dcterms:modified>
</cp:coreProperties>
</file>