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0EA6D6DD-004E-4373-B3A6-F6C7C30A0C92}" xr6:coauthVersionLast="47" xr6:coauthVersionMax="47" xr10:uidLastSave="{00000000-0000-0000-0000-000000000000}"/>
  <bookViews>
    <workbookView xWindow="-120" yWindow="-120" windowWidth="29040" windowHeight="15840" xr2:uid="{1363C522-AA06-4692-B323-90660CB82361}"/>
  </bookViews>
  <sheets>
    <sheet name="INQUI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3" l="1"/>
  <c r="D36" i="3"/>
  <c r="D29" i="3"/>
  <c r="B118" i="3"/>
  <c r="B109" i="3"/>
  <c r="B85" i="3"/>
  <c r="D59" i="3"/>
  <c r="G59" i="3" l="1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5" i="3"/>
  <c r="G34" i="3"/>
  <c r="G33" i="3"/>
  <c r="G32" i="3"/>
  <c r="G31" i="3"/>
  <c r="G30" i="3"/>
  <c r="G28" i="3"/>
  <c r="G27" i="3"/>
  <c r="G26" i="3"/>
  <c r="G25" i="3"/>
  <c r="G24" i="3"/>
  <c r="G23" i="3"/>
  <c r="C7" i="3"/>
  <c r="G60" i="3" l="1"/>
  <c r="G61" i="3" s="1"/>
  <c r="G62" i="3" s="1"/>
</calcChain>
</file>

<file path=xl/sharedStrings.xml><?xml version="1.0" encoding="utf-8"?>
<sst xmlns="http://schemas.openxmlformats.org/spreadsheetml/2006/main" count="161" uniqueCount="154">
  <si>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</si>
  <si>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</si>
  <si>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</si>
  <si>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</si>
  <si>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</si>
  <si>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</si>
  <si>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</si>
  <si>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</si>
  <si>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</si>
  <si>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</si>
  <si>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</si>
  <si>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</si>
  <si>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</si>
  <si>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</si>
  <si>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</si>
  <si>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</si>
  <si>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</si>
  <si>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</si>
  <si>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</si>
  <si>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</si>
  <si>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</si>
  <si>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</si>
  <si>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</si>
  <si>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</si>
  <si>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</si>
  <si>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</si>
  <si>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</si>
  <si>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</si>
  <si>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</si>
  <si>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</si>
  <si>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</si>
  <si>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>INSUMOS QUIRURGICOS ORTOMACX INQUIORT S.A.</t>
  </si>
  <si>
    <t>RUC: 0993007803001</t>
  </si>
  <si>
    <t>TJD1204181200</t>
  </si>
  <si>
    <t>TJD1204050070</t>
  </si>
  <si>
    <t>TJD1912170182</t>
  </si>
  <si>
    <t>TJD1803010015</t>
  </si>
  <si>
    <t xml:space="preserve">SUBTOTAL </t>
  </si>
  <si>
    <t>IVA 12%</t>
  </si>
  <si>
    <t>TOTAL</t>
  </si>
  <si>
    <t>6820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</si>
  <si>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</si>
  <si>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</si>
  <si>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</si>
  <si>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</si>
  <si>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</si>
  <si>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</si>
  <si>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</si>
  <si>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</si>
  <si>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</si>
  <si>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6804</t>
  </si>
  <si>
    <t>TSD1204121050</t>
  </si>
  <si>
    <t>6805</t>
  </si>
  <si>
    <t>6814</t>
  </si>
  <si>
    <t>6809</t>
  </si>
  <si>
    <t>6810</t>
  </si>
  <si>
    <t>6812</t>
  </si>
  <si>
    <t>2729</t>
  </si>
  <si>
    <t>6815</t>
  </si>
  <si>
    <t>BANDEJA SUPERIOR</t>
  </si>
  <si>
    <t>MOTOR CANULADO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</si>
  <si>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</si>
  <si>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</si>
  <si>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</si>
  <si>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</si>
  <si>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>OBSERVACIONES:</t>
  </si>
  <si>
    <t>ENTREGADO POR</t>
  </si>
  <si>
    <t>CLAVO HUMERO MULTIBLOQUEO 7.0*180mm TIT.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</si>
  <si>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</si>
  <si>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</si>
  <si>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</si>
  <si>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</si>
  <si>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</si>
  <si>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</si>
  <si>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</si>
  <si>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 xml:space="preserve">CLAVO HUMERO MULTIBLOQUEO 7.0 *280mm TIT. </t>
  </si>
  <si>
    <t xml:space="preserve">CLAVO HUMERO MULTIBLOQUEO 7.5*180mm TIT. </t>
  </si>
  <si>
    <t>CLAVO HUMERO MULTIBLOQUEO 7.5*200mm TIT.</t>
  </si>
  <si>
    <t>0706.201.009XN</t>
  </si>
  <si>
    <t>CLAVO HUMERO MULTIBLOQUEO 7.5*220mm TIT.</t>
  </si>
  <si>
    <t>CLAVO HUMERO MULTIBLOQUEO 7.5*240mm TIT.</t>
  </si>
  <si>
    <t xml:space="preserve">CLAVO HUMERO MULTIBLOQUEO 7.5 *260mm TIT. </t>
  </si>
  <si>
    <t xml:space="preserve">CLAVO HUMERO MULTIBLOQUEO 7.5 *280mm TIT. </t>
  </si>
  <si>
    <t xml:space="preserve">CLAVO HUMERO MULTIBLOQUEO 8.0 *180mm TIT. 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</si>
  <si>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</si>
  <si>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</si>
  <si>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</si>
  <si>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</si>
  <si>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</si>
  <si>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</si>
  <si>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</si>
  <si>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</si>
  <si>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</si>
  <si>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 xml:space="preserve">TORNILLO DE BLOQUEO  HUMERO 4.0 *20MM  TITANIO </t>
  </si>
  <si>
    <t xml:space="preserve">TORNILLO DE BLOQUEO  HUMERO 4.0 *24mm ACERO </t>
  </si>
  <si>
    <t xml:space="preserve">TORNILLO DE BLOQUEO  HUMERO 4.0 *24MM  TITANIO </t>
  </si>
  <si>
    <t xml:space="preserve">TORNILLO DE BLOQUEO  HUMERO 4.0 *28mm ACERO </t>
  </si>
  <si>
    <t xml:space="preserve">TORNILLO DE BLOQUEO  HUMERO 4.0 *28mm TITANIO </t>
  </si>
  <si>
    <t xml:space="preserve">TORNILLO DE BLOQUEO  HUMERO 4.0 *32mm ACERO </t>
  </si>
  <si>
    <t xml:space="preserve">TORNILLO DE BLOQUEO  HUMERO 4.0 *32mm TITANIO </t>
  </si>
  <si>
    <t xml:space="preserve">TORNILLO DE BLOQUEO  HUMERO 4.0 *36mm ACERO </t>
  </si>
  <si>
    <t xml:space="preserve">TORNILLO DE BLOQUEO  HUMERO 4.0 *36MM  TITANIO </t>
  </si>
  <si>
    <t xml:space="preserve">TORNILLO DE BLOQUEO  HUMERO 4.0 *40mm ACERO </t>
  </si>
  <si>
    <t xml:space="preserve">TORNILLO DE BLOQUEO  HUMERO 4.0 *40MM  TITANIO </t>
  </si>
  <si>
    <t xml:space="preserve">TORNILLO DE BLOQUEO  HUMERO 4.0 *44mm ACERO </t>
  </si>
  <si>
    <t xml:space="preserve">TORNILLO DE BLOQUEO  HUMERO 4.0 *44mm TITANIO </t>
  </si>
  <si>
    <t xml:space="preserve">TORNILLO DE BLOQUEO  HUMERO 4.0 *48mm ACERO </t>
  </si>
  <si>
    <t xml:space="preserve">TORNILLO DE BLOQUEO  HUMERO 4.0 *48mm TITANIO </t>
  </si>
  <si>
    <t>DESCRIPCION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</si>
  <si>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</si>
  <si>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</si>
  <si>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</si>
  <si>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</si>
  <si>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</si>
  <si>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</si>
  <si>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</si>
  <si>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</si>
  <si>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</si>
  <si>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</si>
  <si>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</si>
  <si>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</si>
  <si>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</si>
  <si>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</si>
  <si>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</si>
  <si>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</si>
  <si>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</si>
  <si>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</si>
  <si>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</si>
  <si>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</si>
  <si>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</si>
  <si>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</si>
  <si>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</si>
  <si>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</si>
  <si>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</si>
  <si>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</si>
  <si>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</si>
  <si>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</si>
  <si>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</si>
  <si>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GUIAS LARGAS</t>
  </si>
  <si>
    <t>INSTRUMENTAL CLAVO HUMERO TITANIO # 1</t>
  </si>
  <si>
    <t>INICIADOR CURVO CANULADO</t>
  </si>
  <si>
    <t>BROCAS Φ2.9 CON TOPE</t>
  </si>
  <si>
    <t>BROCA  Φ3.2</t>
  </si>
  <si>
    <t>BROCA  Φ3.2 CORTA</t>
  </si>
  <si>
    <t>MANGO PORTA GUIAS</t>
  </si>
  <si>
    <t>RETRACTOR DE TEJIDOS BLANDOS (PUNZON)</t>
  </si>
  <si>
    <t>CAMISAS Φ8/Φ10</t>
  </si>
  <si>
    <t>CLAVO STEINMANN 2.5mm</t>
  </si>
  <si>
    <t>GUIA FINA</t>
  </si>
  <si>
    <t>ADAPTADORES ANCLAJES RAPIDO</t>
  </si>
  <si>
    <t>VERIFICADO POR</t>
  </si>
  <si>
    <t>INTRUMENTADOR</t>
  </si>
  <si>
    <t>RECIBIDO POR</t>
  </si>
  <si>
    <t>TORNILLOS DE BLOQUEO PARA DISPOSITIVO ORIENTACION DISTAL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</si>
</sst>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5" fillId="0" borderId="0" xfId="0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" fontId="13" fillId="0" borderId="0" xfId="0" applyNumberFormat="1" applyFont="1" applyAlignment="1">
      <alignment horizontal="center"/>
    </xf>
    <xf numFmtId="165" fontId="8" fillId="0" borderId="1" xfId="2" applyNumberFormat="1" applyFont="1" applyFill="1" applyBorder="1"/>
    <xf numFmtId="165" fontId="12" fillId="0" borderId="0" xfId="1" applyNumberFormat="1" applyFont="1" applyAlignment="1">
      <alignment wrapText="1"/>
    </xf>
    <xf numFmtId="165" fontId="12" fillId="0" borderId="1" xfId="3" applyNumberFormat="1" applyFont="1" applyBorder="1" applyAlignment="1"/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1" fillId="0" borderId="0" xfId="0" applyFont="1"/>
    <xf numFmtId="0" fontId="24" fillId="0" borderId="0" xfId="0" applyFont="1" applyAlignment="1">
      <alignment horizontal="left" vertical="top"/>
    </xf>
    <xf numFmtId="0" fontId="22" fillId="0" borderId="0" xfId="0" applyFont="1"/>
    <xf numFmtId="0" fontId="13" fillId="0" borderId="1" xfId="0" applyFont="1" applyBorder="1" applyAlignment="1">
      <alignment horizontal="left"/>
    </xf>
    <xf numFmtId="49" fontId="22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23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4" fillId="0" borderId="0" xfId="0" applyFont="1" applyAlignment="1">
      <alignment horizontal="center" vertical="top"/>
    </xf>
    <xf numFmtId="0" fontId="21" fillId="0" borderId="0" xfId="0" applyFont="1" applyAlignment="1">
      <alignment horizontal="center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22" fillId="0" borderId="4" xfId="0" applyFont="1" applyBorder="1"/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center"/>
    </xf>
    <xf numFmtId="49" fontId="22" fillId="7" borderId="1" xfId="0" applyNumberFormat="1" applyFont="1" applyFill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49" fontId="22" fillId="3" borderId="1" xfId="0" applyNumberFormat="1" applyFont="1" applyFill="1" applyBorder="1" applyAlignment="1">
      <alignment horizontal="center"/>
    </xf>
    <xf numFmtId="49" fontId="22" fillId="3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21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1" xfId="0" applyFont="1" applyBorder="1" applyAlignment="1"/>
    <xf numFmtId="0" fontId="8" fillId="0" borderId="0" xfId="0" applyFont="1" applyAlignment="1"/>
  </cellXfs>
  <cellStyles count="4">
    <cellStyle name="Moneda" xfId="3" builtinId="4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689745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141"/>
  <sheetViews>
    <sheetView showGridLines="0" tabSelected="1" topLeftCell="A67" zoomScale="85" zoomScaleNormal="85" workbookViewId="0">
      <selection activeCell="B63" sqref="B63:C118"/>
    </sheetView>
  </sheetViews>
  <sheetFormatPr baseColWidth="10" defaultColWidth="8.42578125" defaultRowHeight="20.100000000000001" customHeight="1" x14ac:dyDescent="0.2"/>
  <cols>
    <col min="1" max="1" width="20.7109375" style="7" bestFit="1" customWidth="1"/>
    <col min="2" max="2" width="24.85546875" style="7" customWidth="1"/>
    <col min="3" max="3" width="83.28515625" style="7" bestFit="1" customWidth="1"/>
    <col min="4" max="4" width="22.7109375" style="7" bestFit="1" customWidth="1"/>
    <col min="5" max="5" width="17.85546875" style="7" bestFit="1" customWidth="1"/>
    <col min="6" max="6" width="21.5703125" style="35" customWidth="1"/>
    <col min="7" max="7" width="17.5703125" style="35" customWidth="1"/>
    <col min="8" max="16384" width="8.42578125" style="7"/>
  </cols>
  <sheetData>
    <row r="1" spans="1:16" customFormat="1" ht="24" customHeight="1" x14ac:dyDescent="0.25">
      <c r="B1" s="37"/>
      <c r="C1" s="37"/>
      <c r="D1" s="38"/>
      <c r="E1" s="38"/>
      <c r="F1" s="38"/>
      <c r="G1" s="38"/>
      <c r="H1" s="38"/>
      <c r="I1" s="38"/>
      <c r="J1" s="38"/>
      <c r="K1" s="38"/>
      <c r="L1" s="39"/>
      <c r="M1" s="40"/>
    </row>
    <row r="2" spans="1:16" customFormat="1" ht="18" x14ac:dyDescent="0.25">
      <c r="A2" s="90" t="s">
        <v>31</v>
      </c>
      <c r="B2" s="90"/>
      <c r="C2" s="90"/>
      <c r="D2" s="90"/>
      <c r="E2" s="90"/>
      <c r="F2" s="90"/>
      <c r="G2" s="90"/>
      <c r="H2" s="38"/>
      <c r="I2" s="38"/>
      <c r="J2" s="38"/>
      <c r="K2" s="38"/>
      <c r="L2" s="39"/>
      <c r="M2" s="40"/>
    </row>
    <row r="3" spans="1:16" customFormat="1" ht="23.25" x14ac:dyDescent="0.35">
      <c r="A3" s="90" t="s">
        <v>32</v>
      </c>
      <c r="B3" s="90"/>
      <c r="C3" s="90"/>
      <c r="D3" s="90"/>
      <c r="E3" s="90"/>
      <c r="F3" s="90"/>
      <c r="G3" s="90"/>
      <c r="H3" s="41"/>
      <c r="I3" s="41"/>
      <c r="J3" s="41"/>
      <c r="K3" s="41"/>
      <c r="L3" s="41"/>
      <c r="M3" s="41"/>
    </row>
    <row r="4" spans="1:16" customFormat="1" ht="23.25" x14ac:dyDescent="0.35">
      <c r="A4" s="91" t="s">
        <v>0</v>
      </c>
      <c r="B4" s="91"/>
      <c r="C4" s="91"/>
      <c r="D4" s="91"/>
      <c r="E4" s="91"/>
      <c r="F4" s="91"/>
      <c r="G4" s="91"/>
      <c r="H4" s="41"/>
      <c r="I4" s="41"/>
      <c r="J4" s="41"/>
      <c r="K4" s="41"/>
      <c r="L4" s="41"/>
      <c r="M4" s="41"/>
      <c r="N4" s="1"/>
      <c r="O4" s="89"/>
      <c r="P4" s="89"/>
    </row>
    <row r="5" spans="1:16" s="1" customFormat="1" ht="20.100000000000001" customHeight="1" x14ac:dyDescent="0.2">
      <c r="O5" s="89"/>
      <c r="P5" s="89"/>
    </row>
    <row r="6" spans="1:16" s="1" customFormat="1" ht="20.100000000000001" customHeight="1" x14ac:dyDescent="0.2">
      <c r="O6" s="2"/>
      <c r="P6" s="2"/>
    </row>
    <row r="7" spans="1:16" s="1" customFormat="1" ht="20.100000000000001" customHeight="1" x14ac:dyDescent="0.2">
      <c r="A7" s="3" t="s">
        <v>1</v>
      </c>
      <c r="B7" s="3"/>
      <c r="C7" s="47">
        <f ca="1">NOW()</f>
        <v>44949.616201504628</v>
      </c>
      <c r="D7" s="3" t="s">
        <v>2</v>
      </c>
      <c r="E7" s="48"/>
      <c r="F7" s="4"/>
      <c r="G7" s="5"/>
      <c r="O7" s="2"/>
      <c r="P7" s="2"/>
    </row>
    <row r="8" spans="1:16" s="1" customFormat="1" ht="20.100000000000001" customHeight="1" x14ac:dyDescent="0.25">
      <c r="A8" s="6"/>
      <c r="B8" s="6"/>
      <c r="C8" s="6"/>
      <c r="D8" s="6"/>
      <c r="E8" s="6"/>
      <c r="F8" s="6"/>
      <c r="G8" s="7"/>
      <c r="O8" s="2"/>
      <c r="P8" s="2"/>
    </row>
    <row r="9" spans="1:16" s="1" customFormat="1" ht="20.100000000000001" customHeight="1" x14ac:dyDescent="0.2">
      <c r="A9" s="3" t="s">
        <v>3</v>
      </c>
      <c r="B9" s="3"/>
      <c r="C9" s="8"/>
      <c r="D9" s="9" t="s">
        <v>4</v>
      </c>
      <c r="E9" s="10"/>
      <c r="F9" s="11"/>
      <c r="G9" s="11"/>
      <c r="O9" s="2"/>
      <c r="P9" s="2"/>
    </row>
    <row r="10" spans="1:16" s="1" customFormat="1" ht="20.100000000000001" customHeight="1" x14ac:dyDescent="0.25">
      <c r="A10" s="6"/>
      <c r="B10" s="6"/>
      <c r="C10" s="6"/>
      <c r="D10" s="6"/>
      <c r="E10" s="6"/>
      <c r="F10" s="6"/>
      <c r="G10" s="7"/>
      <c r="O10" s="2"/>
      <c r="P10" s="2"/>
    </row>
    <row r="11" spans="1:16" s="1" customFormat="1" ht="29.45" customHeight="1" x14ac:dyDescent="0.2">
      <c r="A11" s="3" t="s">
        <v>5</v>
      </c>
      <c r="B11" s="3"/>
      <c r="C11" s="12"/>
      <c r="D11" s="9" t="s">
        <v>6</v>
      </c>
      <c r="E11" s="8" t="s">
        <v>7</v>
      </c>
      <c r="F11" s="13"/>
      <c r="G11" s="13"/>
      <c r="O11" s="2"/>
      <c r="P11" s="2"/>
    </row>
    <row r="12" spans="1:16" s="1" customFormat="1" ht="20.100000000000001" customHeight="1" x14ac:dyDescent="0.25">
      <c r="A12" s="6"/>
      <c r="B12" s="6"/>
      <c r="C12" s="6"/>
      <c r="D12" s="6"/>
      <c r="E12" s="6"/>
      <c r="F12" s="6"/>
      <c r="G12" s="7"/>
      <c r="O12" s="14"/>
      <c r="P12" s="14"/>
    </row>
    <row r="13" spans="1:16" s="1" customFormat="1" ht="20.100000000000001" customHeight="1" x14ac:dyDescent="0.2">
      <c r="A13" s="3" t="s">
        <v>8</v>
      </c>
      <c r="B13" s="3"/>
      <c r="C13" s="47"/>
      <c r="D13" s="9" t="s">
        <v>9</v>
      </c>
      <c r="E13" s="15"/>
      <c r="F13" s="16"/>
      <c r="G13" s="16"/>
      <c r="O13" s="14"/>
      <c r="P13" s="14"/>
    </row>
    <row r="14" spans="1:16" s="1" customFormat="1" ht="20.100000000000001" customHeight="1" x14ac:dyDescent="0.25">
      <c r="A14" s="6"/>
      <c r="B14" s="6"/>
      <c r="C14" s="6"/>
      <c r="D14" s="6"/>
      <c r="E14" s="6"/>
      <c r="F14" s="6"/>
      <c r="G14" s="17"/>
      <c r="H14" s="17"/>
      <c r="O14" s="18"/>
      <c r="P14" s="18"/>
    </row>
    <row r="15" spans="1:16" s="1" customFormat="1" ht="20.100000000000001" customHeight="1" x14ac:dyDescent="0.2">
      <c r="A15" s="3" t="s">
        <v>10</v>
      </c>
      <c r="B15" s="3"/>
      <c r="C15" s="8"/>
      <c r="D15" s="13"/>
      <c r="E15" s="19"/>
      <c r="F15" s="19"/>
      <c r="G15" s="13"/>
      <c r="H15" s="13"/>
      <c r="O15" s="18"/>
      <c r="P15" s="18"/>
    </row>
    <row r="16" spans="1:16" s="1" customFormat="1" ht="20.100000000000001" customHeight="1" x14ac:dyDescent="0.25">
      <c r="A16" s="6"/>
      <c r="B16" s="6"/>
      <c r="C16" s="6"/>
      <c r="D16" s="6"/>
      <c r="E16" s="6"/>
      <c r="F16" s="6"/>
      <c r="G16" s="17"/>
      <c r="H16" s="17"/>
      <c r="O16" s="18"/>
      <c r="P16" s="18"/>
    </row>
    <row r="17" spans="1:16" s="1" customFormat="1" ht="20.100000000000001" customHeight="1" x14ac:dyDescent="0.2">
      <c r="A17" s="3" t="s">
        <v>11</v>
      </c>
      <c r="B17" s="3"/>
      <c r="C17" s="8"/>
      <c r="D17" s="9" t="s">
        <v>12</v>
      </c>
      <c r="E17" s="15"/>
      <c r="F17" s="19"/>
      <c r="G17" s="13"/>
      <c r="H17" s="13"/>
      <c r="O17" s="18"/>
      <c r="P17" s="18"/>
    </row>
    <row r="18" spans="1:16" s="1" customFormat="1" ht="20.100000000000001" customHeight="1" x14ac:dyDescent="0.25">
      <c r="A18" s="6"/>
      <c r="B18" s="6"/>
      <c r="C18" s="6"/>
      <c r="D18" s="6"/>
      <c r="E18" s="6"/>
      <c r="F18" s="6"/>
      <c r="G18" s="17"/>
      <c r="H18" s="17"/>
      <c r="O18" s="20"/>
      <c r="P18" s="20"/>
    </row>
    <row r="19" spans="1:16" s="1" customFormat="1" ht="20.100000000000001" customHeight="1" x14ac:dyDescent="0.2">
      <c r="A19" s="3" t="s">
        <v>13</v>
      </c>
      <c r="B19" s="3"/>
      <c r="C19" s="21"/>
      <c r="D19" s="5"/>
      <c r="E19" s="22"/>
      <c r="F19" s="22"/>
      <c r="G19" s="23"/>
      <c r="H19" s="24"/>
      <c r="O19" s="20"/>
      <c r="P19" s="20"/>
    </row>
    <row r="20" spans="1:16" s="1" customFormat="1" ht="20.100000000000001" customHeight="1" x14ac:dyDescent="0.2">
      <c r="A20" s="25"/>
      <c r="B20" s="25"/>
      <c r="C20" s="7"/>
      <c r="D20" s="7"/>
      <c r="E20" s="7"/>
      <c r="F20" s="7"/>
      <c r="G20" s="7"/>
      <c r="H20" s="7"/>
      <c r="O20" s="20"/>
      <c r="P20" s="20"/>
    </row>
    <row r="21" spans="1:16" s="1" customFormat="1" ht="20.100000000000001" customHeight="1" x14ac:dyDescent="0.2">
      <c r="A21" s="26"/>
      <c r="B21" s="26"/>
      <c r="C21" s="26"/>
      <c r="D21" s="26"/>
      <c r="E21" s="26"/>
      <c r="F21" s="26"/>
      <c r="G21" s="26"/>
      <c r="H21" s="27"/>
      <c r="O21" s="20"/>
      <c r="P21" s="20"/>
    </row>
    <row r="22" spans="1:16" s="1" customFormat="1" ht="30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F22" s="29" t="s">
        <v>19</v>
      </c>
      <c r="G22" s="29" t="s">
        <v>20</v>
      </c>
      <c r="O22" s="20"/>
      <c r="P22" s="20"/>
    </row>
    <row r="23" spans="1:16" ht="18" x14ac:dyDescent="0.25">
      <c r="A23" s="75" t="s">
        <v>50</v>
      </c>
      <c r="B23" s="75" t="s">
        <v>51</v>
      </c>
      <c r="C23" s="76" t="s">
        <v>67</v>
      </c>
      <c r="D23" s="77">
        <v>1</v>
      </c>
      <c r="E23" s="30"/>
      <c r="F23" s="43"/>
      <c r="G23" s="43">
        <f t="shared" ref="G23:G59" si="0">(D23*F23)</f>
        <v>0</v>
      </c>
    </row>
    <row r="24" spans="1:16" ht="18" x14ac:dyDescent="0.25">
      <c r="A24" s="75" t="s">
        <v>52</v>
      </c>
      <c r="B24" s="75" t="s">
        <v>33</v>
      </c>
      <c r="C24" s="76" t="s">
        <v>68</v>
      </c>
      <c r="D24" s="77">
        <v>1</v>
      </c>
      <c r="E24" s="30"/>
      <c r="F24" s="43"/>
      <c r="G24" s="43">
        <f t="shared" si="0"/>
        <v>0</v>
      </c>
    </row>
    <row r="25" spans="1:16" ht="18" x14ac:dyDescent="0.25">
      <c r="A25" s="75" t="s">
        <v>69</v>
      </c>
      <c r="B25" s="75">
        <v>2200043665</v>
      </c>
      <c r="C25" s="76" t="s">
        <v>70</v>
      </c>
      <c r="D25" s="77">
        <v>1</v>
      </c>
      <c r="E25" s="30"/>
      <c r="F25" s="43"/>
      <c r="G25" s="43">
        <f t="shared" si="0"/>
        <v>0</v>
      </c>
    </row>
    <row r="26" spans="1:16" ht="18" x14ac:dyDescent="0.25">
      <c r="A26" s="78" t="s">
        <v>71</v>
      </c>
      <c r="B26" s="78">
        <v>2100044752</v>
      </c>
      <c r="C26" s="79" t="s">
        <v>72</v>
      </c>
      <c r="D26" s="77">
        <v>1</v>
      </c>
      <c r="E26" s="30"/>
      <c r="F26" s="43"/>
      <c r="G26" s="43">
        <f t="shared" si="0"/>
        <v>0</v>
      </c>
    </row>
    <row r="27" spans="1:16" ht="18" x14ac:dyDescent="0.25">
      <c r="A27" s="78" t="s">
        <v>73</v>
      </c>
      <c r="B27" s="78">
        <v>2100058673</v>
      </c>
      <c r="C27" s="79" t="s">
        <v>74</v>
      </c>
      <c r="D27" s="77">
        <v>1</v>
      </c>
      <c r="E27" s="30"/>
      <c r="F27" s="43"/>
      <c r="G27" s="43">
        <f t="shared" si="0"/>
        <v>0</v>
      </c>
    </row>
    <row r="28" spans="1:16" ht="18" x14ac:dyDescent="0.25">
      <c r="A28" s="78" t="s">
        <v>22</v>
      </c>
      <c r="B28" s="78">
        <v>1204181320</v>
      </c>
      <c r="C28" s="79" t="s">
        <v>75</v>
      </c>
      <c r="D28" s="77">
        <v>1</v>
      </c>
      <c r="E28" s="30"/>
      <c r="F28" s="43"/>
      <c r="G28" s="43">
        <f t="shared" si="0"/>
        <v>0</v>
      </c>
    </row>
    <row r="29" spans="1:16" ht="18" x14ac:dyDescent="0.25">
      <c r="A29" s="78"/>
      <c r="B29" s="78"/>
      <c r="C29" s="79"/>
      <c r="D29" s="88">
        <f>SUM(D23:D28)</f>
        <v>6</v>
      </c>
      <c r="E29" s="30"/>
      <c r="F29" s="43"/>
      <c r="G29" s="43"/>
    </row>
    <row r="30" spans="1:16" ht="18" x14ac:dyDescent="0.25">
      <c r="A30" s="75" t="s">
        <v>54</v>
      </c>
      <c r="B30" s="75">
        <v>1204050020</v>
      </c>
      <c r="C30" s="76" t="s">
        <v>76</v>
      </c>
      <c r="D30" s="77">
        <v>1</v>
      </c>
      <c r="E30" s="30"/>
      <c r="F30" s="43"/>
      <c r="G30" s="43">
        <f t="shared" si="0"/>
        <v>0</v>
      </c>
    </row>
    <row r="31" spans="1:16" ht="18" x14ac:dyDescent="0.25">
      <c r="A31" s="75" t="s">
        <v>55</v>
      </c>
      <c r="B31" s="75">
        <v>1204181080</v>
      </c>
      <c r="C31" s="76" t="s">
        <v>77</v>
      </c>
      <c r="D31" s="77">
        <v>1</v>
      </c>
      <c r="E31" s="30"/>
      <c r="F31" s="43"/>
      <c r="G31" s="43">
        <f t="shared" si="0"/>
        <v>0</v>
      </c>
    </row>
    <row r="32" spans="1:16" ht="18" x14ac:dyDescent="0.25">
      <c r="A32" s="75" t="s">
        <v>78</v>
      </c>
      <c r="B32" s="75">
        <v>1204050070</v>
      </c>
      <c r="C32" s="76" t="s">
        <v>79</v>
      </c>
      <c r="D32" s="77">
        <v>1</v>
      </c>
      <c r="E32" s="30"/>
      <c r="F32" s="43"/>
      <c r="G32" s="43">
        <f t="shared" si="0"/>
        <v>0</v>
      </c>
    </row>
    <row r="33" spans="1:7" ht="18" x14ac:dyDescent="0.25">
      <c r="A33" s="75" t="s">
        <v>56</v>
      </c>
      <c r="B33" s="75">
        <v>1910090009</v>
      </c>
      <c r="C33" s="76" t="s">
        <v>80</v>
      </c>
      <c r="D33" s="77">
        <v>1</v>
      </c>
      <c r="E33" s="30"/>
      <c r="F33" s="43"/>
      <c r="G33" s="43">
        <f t="shared" si="0"/>
        <v>0</v>
      </c>
    </row>
    <row r="34" spans="1:7" ht="18" x14ac:dyDescent="0.25">
      <c r="A34" s="75" t="s">
        <v>23</v>
      </c>
      <c r="B34" s="75">
        <v>1912170182</v>
      </c>
      <c r="C34" s="76" t="s">
        <v>81</v>
      </c>
      <c r="D34" s="77">
        <v>1</v>
      </c>
      <c r="E34" s="30"/>
      <c r="F34" s="43"/>
      <c r="G34" s="43">
        <f t="shared" si="0"/>
        <v>0</v>
      </c>
    </row>
    <row r="35" spans="1:7" ht="18" x14ac:dyDescent="0.25">
      <c r="A35" s="75" t="s">
        <v>53</v>
      </c>
      <c r="B35" s="75">
        <v>1204271290</v>
      </c>
      <c r="C35" s="76" t="s">
        <v>82</v>
      </c>
      <c r="D35" s="77">
        <v>1</v>
      </c>
      <c r="E35" s="30"/>
      <c r="F35" s="43"/>
      <c r="G35" s="43">
        <f t="shared" si="0"/>
        <v>0</v>
      </c>
    </row>
    <row r="36" spans="1:7" ht="18" x14ac:dyDescent="0.25">
      <c r="A36" s="75"/>
      <c r="B36" s="75"/>
      <c r="C36" s="76"/>
      <c r="D36" s="88">
        <f>SUM(D30:D35)</f>
        <v>6</v>
      </c>
      <c r="E36" s="30"/>
      <c r="F36" s="43"/>
      <c r="G36" s="43"/>
    </row>
    <row r="37" spans="1:7" ht="18" x14ac:dyDescent="0.25">
      <c r="A37" s="78" t="s">
        <v>57</v>
      </c>
      <c r="B37" s="78">
        <v>1204261040</v>
      </c>
      <c r="C37" s="79" t="s">
        <v>83</v>
      </c>
      <c r="D37" s="77">
        <v>1</v>
      </c>
      <c r="E37" s="30"/>
      <c r="F37" s="43"/>
      <c r="G37" s="43">
        <f t="shared" si="0"/>
        <v>0</v>
      </c>
    </row>
    <row r="38" spans="1:7" ht="18" x14ac:dyDescent="0.25">
      <c r="A38" s="78" t="s">
        <v>58</v>
      </c>
      <c r="B38" s="78">
        <v>1204271190</v>
      </c>
      <c r="C38" s="79" t="s">
        <v>84</v>
      </c>
      <c r="D38" s="77">
        <v>1</v>
      </c>
      <c r="E38" s="30"/>
      <c r="F38" s="43"/>
      <c r="G38" s="43">
        <f t="shared" si="0"/>
        <v>0</v>
      </c>
    </row>
    <row r="39" spans="1:7" ht="18" x14ac:dyDescent="0.25">
      <c r="A39" s="78" t="s">
        <v>85</v>
      </c>
      <c r="B39" s="78" t="s">
        <v>36</v>
      </c>
      <c r="C39" s="79" t="s">
        <v>86</v>
      </c>
      <c r="D39" s="77">
        <v>1</v>
      </c>
      <c r="E39" s="30"/>
      <c r="F39" s="43"/>
      <c r="G39" s="43">
        <f t="shared" si="0"/>
        <v>0</v>
      </c>
    </row>
    <row r="40" spans="1:7" ht="18" x14ac:dyDescent="0.25">
      <c r="A40" s="75" t="s">
        <v>87</v>
      </c>
      <c r="B40" s="75" t="s">
        <v>36</v>
      </c>
      <c r="C40" s="76" t="s">
        <v>88</v>
      </c>
      <c r="D40" s="77">
        <v>1</v>
      </c>
      <c r="E40" s="30"/>
      <c r="F40" s="43"/>
      <c r="G40" s="43">
        <f t="shared" si="0"/>
        <v>0</v>
      </c>
    </row>
    <row r="41" spans="1:7" ht="18" x14ac:dyDescent="0.25">
      <c r="A41" s="78" t="s">
        <v>89</v>
      </c>
      <c r="B41" s="78" t="s">
        <v>36</v>
      </c>
      <c r="C41" s="79" t="s">
        <v>90</v>
      </c>
      <c r="D41" s="77">
        <v>1</v>
      </c>
      <c r="E41" s="30"/>
      <c r="F41" s="43"/>
      <c r="G41" s="43">
        <f t="shared" si="0"/>
        <v>0</v>
      </c>
    </row>
    <row r="42" spans="1:7" ht="18" x14ac:dyDescent="0.25">
      <c r="A42" s="78" t="s">
        <v>91</v>
      </c>
      <c r="B42" s="78">
        <v>1200700106</v>
      </c>
      <c r="C42" s="79" t="s">
        <v>92</v>
      </c>
      <c r="D42" s="77">
        <v>1</v>
      </c>
      <c r="E42" s="30"/>
      <c r="F42" s="43"/>
      <c r="G42" s="43">
        <f t="shared" si="0"/>
        <v>0</v>
      </c>
    </row>
    <row r="43" spans="1:7" ht="18" x14ac:dyDescent="0.25">
      <c r="A43" s="57"/>
      <c r="B43" s="57"/>
      <c r="C43" s="57"/>
      <c r="D43" s="50">
        <f>SUM(D37:D42)</f>
        <v>6</v>
      </c>
      <c r="E43" s="30"/>
      <c r="F43" s="43"/>
      <c r="G43" s="43">
        <f t="shared" si="0"/>
        <v>0</v>
      </c>
    </row>
    <row r="44" spans="1:7" ht="18" x14ac:dyDescent="0.25">
      <c r="A44" s="58" t="s">
        <v>40</v>
      </c>
      <c r="B44" s="58">
        <v>2100006287</v>
      </c>
      <c r="C44" s="49" t="s">
        <v>93</v>
      </c>
      <c r="D44" s="70">
        <v>2</v>
      </c>
      <c r="E44" s="30"/>
      <c r="F44" s="43"/>
      <c r="G44" s="43">
        <f t="shared" si="0"/>
        <v>0</v>
      </c>
    </row>
    <row r="45" spans="1:7" ht="18" x14ac:dyDescent="0.25">
      <c r="A45" s="71" t="s">
        <v>41</v>
      </c>
      <c r="B45" s="71" t="s">
        <v>42</v>
      </c>
      <c r="C45" s="72" t="s">
        <v>94</v>
      </c>
      <c r="D45" s="70">
        <v>4</v>
      </c>
      <c r="E45" s="30"/>
      <c r="F45" s="43"/>
      <c r="G45" s="43">
        <f t="shared" si="0"/>
        <v>0</v>
      </c>
    </row>
    <row r="46" spans="1:7" ht="18" x14ac:dyDescent="0.25">
      <c r="A46" s="71" t="s">
        <v>24</v>
      </c>
      <c r="B46" s="71">
        <v>2100007516</v>
      </c>
      <c r="C46" s="72" t="s">
        <v>95</v>
      </c>
      <c r="D46" s="70">
        <v>3</v>
      </c>
      <c r="E46" s="30"/>
      <c r="F46" s="43"/>
      <c r="G46" s="43">
        <f t="shared" si="0"/>
        <v>0</v>
      </c>
    </row>
    <row r="47" spans="1:7" ht="18" x14ac:dyDescent="0.25">
      <c r="A47" s="73" t="s">
        <v>43</v>
      </c>
      <c r="B47" s="73" t="s">
        <v>42</v>
      </c>
      <c r="C47" s="74" t="s">
        <v>96</v>
      </c>
      <c r="D47" s="70">
        <v>4</v>
      </c>
      <c r="E47" s="30"/>
      <c r="F47" s="43"/>
      <c r="G47" s="43">
        <f t="shared" si="0"/>
        <v>0</v>
      </c>
    </row>
    <row r="48" spans="1:7" ht="18" x14ac:dyDescent="0.25">
      <c r="A48" s="73" t="s">
        <v>25</v>
      </c>
      <c r="B48" s="73">
        <v>2000112449</v>
      </c>
      <c r="C48" s="74" t="s">
        <v>97</v>
      </c>
      <c r="D48" s="70">
        <v>4</v>
      </c>
      <c r="E48" s="30"/>
      <c r="F48" s="43"/>
      <c r="G48" s="43">
        <f t="shared" si="0"/>
        <v>0</v>
      </c>
    </row>
    <row r="49" spans="1:7" ht="18" x14ac:dyDescent="0.25">
      <c r="A49" s="71" t="s">
        <v>44</v>
      </c>
      <c r="B49" s="71" t="s">
        <v>42</v>
      </c>
      <c r="C49" s="72" t="s">
        <v>98</v>
      </c>
      <c r="D49" s="70">
        <v>4</v>
      </c>
      <c r="E49" s="30"/>
      <c r="F49" s="43"/>
      <c r="G49" s="43">
        <f t="shared" si="0"/>
        <v>0</v>
      </c>
    </row>
    <row r="50" spans="1:7" ht="18" x14ac:dyDescent="0.25">
      <c r="A50" s="71" t="s">
        <v>26</v>
      </c>
      <c r="B50" s="71">
        <v>2100010389</v>
      </c>
      <c r="C50" s="72" t="s">
        <v>99</v>
      </c>
      <c r="D50" s="70">
        <v>4</v>
      </c>
      <c r="E50" s="30"/>
      <c r="F50" s="43"/>
      <c r="G50" s="43">
        <f t="shared" si="0"/>
        <v>0</v>
      </c>
    </row>
    <row r="51" spans="1:7" ht="18" x14ac:dyDescent="0.25">
      <c r="A51" s="73" t="s">
        <v>45</v>
      </c>
      <c r="B51" s="73" t="s">
        <v>46</v>
      </c>
      <c r="C51" s="74" t="s">
        <v>100</v>
      </c>
      <c r="D51" s="70">
        <v>4</v>
      </c>
      <c r="E51" s="30"/>
      <c r="F51" s="43"/>
      <c r="G51" s="43">
        <f t="shared" si="0"/>
        <v>0</v>
      </c>
    </row>
    <row r="52" spans="1:7" ht="18" x14ac:dyDescent="0.25">
      <c r="A52" s="73" t="s">
        <v>27</v>
      </c>
      <c r="B52" s="73">
        <v>2100010646</v>
      </c>
      <c r="C52" s="74" t="s">
        <v>101</v>
      </c>
      <c r="D52" s="70">
        <v>4</v>
      </c>
      <c r="E52" s="30"/>
      <c r="F52" s="43"/>
      <c r="G52" s="43">
        <f t="shared" si="0"/>
        <v>0</v>
      </c>
    </row>
    <row r="53" spans="1:7" ht="18" x14ac:dyDescent="0.25">
      <c r="A53" s="71" t="s">
        <v>47</v>
      </c>
      <c r="B53" s="71" t="s">
        <v>46</v>
      </c>
      <c r="C53" s="72" t="s">
        <v>102</v>
      </c>
      <c r="D53" s="70">
        <v>4</v>
      </c>
      <c r="E53" s="30"/>
      <c r="F53" s="43"/>
      <c r="G53" s="43">
        <f t="shared" si="0"/>
        <v>0</v>
      </c>
    </row>
    <row r="54" spans="1:7" ht="18" x14ac:dyDescent="0.25">
      <c r="A54" s="71" t="s">
        <v>28</v>
      </c>
      <c r="B54" s="71" t="s">
        <v>34</v>
      </c>
      <c r="C54" s="72" t="s">
        <v>103</v>
      </c>
      <c r="D54" s="70">
        <v>4</v>
      </c>
      <c r="E54" s="30"/>
      <c r="F54" s="43"/>
      <c r="G54" s="43">
        <f t="shared" si="0"/>
        <v>0</v>
      </c>
    </row>
    <row r="55" spans="1:7" ht="18" x14ac:dyDescent="0.25">
      <c r="A55" s="73" t="s">
        <v>48</v>
      </c>
      <c r="B55" s="73" t="s">
        <v>46</v>
      </c>
      <c r="C55" s="74" t="s">
        <v>104</v>
      </c>
      <c r="D55" s="70">
        <v>4</v>
      </c>
      <c r="E55" s="30"/>
      <c r="F55" s="43"/>
      <c r="G55" s="43">
        <f t="shared" si="0"/>
        <v>0</v>
      </c>
    </row>
    <row r="56" spans="1:7" ht="18" x14ac:dyDescent="0.25">
      <c r="A56" s="73" t="s">
        <v>29</v>
      </c>
      <c r="B56" s="73" t="s">
        <v>35</v>
      </c>
      <c r="C56" s="74" t="s">
        <v>105</v>
      </c>
      <c r="D56" s="70">
        <v>4</v>
      </c>
      <c r="E56" s="30"/>
      <c r="F56" s="43"/>
      <c r="G56" s="43">
        <f t="shared" si="0"/>
        <v>0</v>
      </c>
    </row>
    <row r="57" spans="1:7" ht="18" x14ac:dyDescent="0.25">
      <c r="A57" s="71" t="s">
        <v>49</v>
      </c>
      <c r="B57" s="71" t="s">
        <v>42</v>
      </c>
      <c r="C57" s="72" t="s">
        <v>106</v>
      </c>
      <c r="D57" s="70">
        <v>4</v>
      </c>
      <c r="E57" s="30"/>
      <c r="F57" s="43"/>
      <c r="G57" s="43">
        <f t="shared" si="0"/>
        <v>0</v>
      </c>
    </row>
    <row r="58" spans="1:7" ht="18" x14ac:dyDescent="0.25">
      <c r="A58" s="71" t="s">
        <v>30</v>
      </c>
      <c r="B58" s="71">
        <v>2100004174</v>
      </c>
      <c r="C58" s="72" t="s">
        <v>107</v>
      </c>
      <c r="D58" s="70">
        <v>4</v>
      </c>
      <c r="E58" s="30"/>
      <c r="F58" s="43"/>
      <c r="G58" s="43">
        <f t="shared" si="0"/>
        <v>0</v>
      </c>
    </row>
    <row r="59" spans="1:7" ht="18" x14ac:dyDescent="0.25">
      <c r="A59" s="58"/>
      <c r="B59" s="58"/>
      <c r="C59" s="59"/>
      <c r="D59" s="60">
        <f>SUM(D44:D58)</f>
        <v>57</v>
      </c>
      <c r="E59" s="30"/>
      <c r="F59" s="43"/>
      <c r="G59" s="43">
        <f t="shared" si="0"/>
        <v>0</v>
      </c>
    </row>
    <row r="60" spans="1:7" ht="18" x14ac:dyDescent="0.25">
      <c r="A60" s="58"/>
      <c r="B60" s="58"/>
      <c r="C60" s="59"/>
      <c r="D60" s="61"/>
      <c r="F60" s="44" t="s">
        <v>37</v>
      </c>
      <c r="G60" s="45">
        <f>SUM(G23:G59)</f>
        <v>0</v>
      </c>
    </row>
    <row r="61" spans="1:7" ht="18" x14ac:dyDescent="0.25">
      <c r="A61" s="53"/>
      <c r="B61" s="53"/>
      <c r="C61" s="53"/>
      <c r="D61" s="51"/>
      <c r="F61" s="44" t="s">
        <v>38</v>
      </c>
      <c r="G61" s="45">
        <f>+G60*0.12</f>
        <v>0</v>
      </c>
    </row>
    <row r="62" spans="1:7" ht="18" x14ac:dyDescent="0.25">
      <c r="A62" s="62"/>
      <c r="B62" s="62"/>
      <c r="C62" s="55"/>
      <c r="D62" s="42"/>
      <c r="F62" s="44" t="s">
        <v>39</v>
      </c>
      <c r="G62" s="45">
        <f>+G60+G61</f>
        <v>0</v>
      </c>
    </row>
    <row r="63" spans="1:7" ht="18" x14ac:dyDescent="0.25">
      <c r="A63" s="63"/>
      <c r="B63" s="83"/>
      <c r="C63" s="83" t="s">
        <v>139</v>
      </c>
      <c r="D63" s="42"/>
      <c r="F63" s="7"/>
      <c r="G63" s="7"/>
    </row>
    <row r="64" spans="1:7" ht="18" x14ac:dyDescent="0.25">
      <c r="A64" s="63"/>
      <c r="B64" s="69" t="s">
        <v>21</v>
      </c>
      <c r="C64" s="80" t="s">
        <v>108</v>
      </c>
      <c r="D64" s="63"/>
      <c r="E64" s="31"/>
      <c r="F64" s="7"/>
      <c r="G64" s="7"/>
    </row>
    <row r="65" spans="1:7" ht="18" x14ac:dyDescent="0.25">
      <c r="A65" s="51"/>
      <c r="B65" s="92"/>
      <c r="C65" s="80" t="s">
        <v>59</v>
      </c>
      <c r="D65" s="51"/>
      <c r="E65" s="32"/>
      <c r="F65" s="7"/>
      <c r="G65" s="7"/>
    </row>
    <row r="66" spans="1:7" ht="18" x14ac:dyDescent="0.25">
      <c r="A66" s="51"/>
      <c r="B66" s="84">
        <v>3</v>
      </c>
      <c r="C66" s="85" t="s">
        <v>146</v>
      </c>
      <c r="D66" s="51"/>
      <c r="E66" s="32"/>
      <c r="F66" s="7"/>
      <c r="G66" s="7"/>
    </row>
    <row r="67" spans="1:7" ht="18" x14ac:dyDescent="0.25">
      <c r="A67" s="51"/>
      <c r="B67" s="84">
        <v>1</v>
      </c>
      <c r="C67" s="81" t="s">
        <v>145</v>
      </c>
      <c r="D67" s="51"/>
      <c r="E67" s="33"/>
      <c r="F67" s="7"/>
      <c r="G67" s="7"/>
    </row>
    <row r="68" spans="1:7" ht="18" x14ac:dyDescent="0.25">
      <c r="A68" s="51"/>
      <c r="B68" s="84">
        <v>1</v>
      </c>
      <c r="C68" s="85" t="s">
        <v>109</v>
      </c>
      <c r="D68" s="51"/>
      <c r="E68" s="33"/>
      <c r="F68" s="7"/>
      <c r="G68" s="7"/>
    </row>
    <row r="69" spans="1:7" ht="18" x14ac:dyDescent="0.25">
      <c r="A69" s="51"/>
      <c r="B69" s="84">
        <v>2</v>
      </c>
      <c r="C69" s="85" t="s">
        <v>110</v>
      </c>
      <c r="D69" s="51"/>
      <c r="E69" s="34"/>
      <c r="F69" s="7"/>
      <c r="G69" s="7"/>
    </row>
    <row r="70" spans="1:7" ht="18" x14ac:dyDescent="0.25">
      <c r="A70" s="51"/>
      <c r="B70" s="84">
        <v>1</v>
      </c>
      <c r="C70" s="85" t="s">
        <v>111</v>
      </c>
      <c r="D70" s="51"/>
      <c r="E70" s="34"/>
      <c r="F70" s="7"/>
      <c r="G70" s="7"/>
    </row>
    <row r="71" spans="1:7" ht="18" x14ac:dyDescent="0.25">
      <c r="A71" s="51"/>
      <c r="B71" s="84">
        <v>1</v>
      </c>
      <c r="C71" s="85" t="s">
        <v>140</v>
      </c>
      <c r="D71" s="51"/>
      <c r="E71" s="34"/>
      <c r="F71" s="7"/>
      <c r="G71" s="7"/>
    </row>
    <row r="72" spans="1:7" ht="18" x14ac:dyDescent="0.25">
      <c r="A72" s="51"/>
      <c r="B72" s="84">
        <v>1</v>
      </c>
      <c r="C72" s="85" t="s">
        <v>112</v>
      </c>
      <c r="D72" s="51"/>
      <c r="E72" s="34"/>
      <c r="F72" s="7"/>
      <c r="G72" s="7"/>
    </row>
    <row r="73" spans="1:7" ht="18" x14ac:dyDescent="0.25">
      <c r="A73" s="51"/>
      <c r="B73" s="84">
        <v>1</v>
      </c>
      <c r="C73" s="85" t="s">
        <v>113</v>
      </c>
      <c r="D73" s="51"/>
      <c r="E73" s="34"/>
      <c r="F73" s="7"/>
      <c r="G73" s="7"/>
    </row>
    <row r="74" spans="1:7" ht="18" x14ac:dyDescent="0.25">
      <c r="A74" s="51"/>
      <c r="B74" s="84">
        <v>1</v>
      </c>
      <c r="C74" s="85" t="s">
        <v>114</v>
      </c>
      <c r="D74" s="51"/>
      <c r="E74" s="34"/>
      <c r="F74" s="7"/>
      <c r="G74" s="7"/>
    </row>
    <row r="75" spans="1:7" ht="18" x14ac:dyDescent="0.25">
      <c r="A75" s="51"/>
      <c r="B75" s="84">
        <v>1</v>
      </c>
      <c r="C75" s="81" t="s">
        <v>115</v>
      </c>
      <c r="D75" s="51"/>
      <c r="E75" s="34"/>
      <c r="F75" s="7"/>
      <c r="G75" s="7"/>
    </row>
    <row r="76" spans="1:7" ht="18" x14ac:dyDescent="0.25">
      <c r="A76" s="51"/>
      <c r="B76" s="84">
        <v>2</v>
      </c>
      <c r="C76" s="81" t="s">
        <v>116</v>
      </c>
      <c r="D76" s="51"/>
      <c r="E76" s="34"/>
      <c r="F76" s="7"/>
      <c r="G76" s="7"/>
    </row>
    <row r="77" spans="1:7" ht="18" x14ac:dyDescent="0.25">
      <c r="A77" s="51"/>
      <c r="B77" s="84">
        <v>1</v>
      </c>
      <c r="C77" s="81" t="s">
        <v>141</v>
      </c>
      <c r="D77" s="51"/>
      <c r="E77" s="34"/>
      <c r="F77" s="7"/>
      <c r="G77" s="7"/>
    </row>
    <row r="78" spans="1:7" ht="18" x14ac:dyDescent="0.25">
      <c r="A78" s="51"/>
      <c r="B78" s="84">
        <v>1</v>
      </c>
      <c r="C78" s="81" t="s">
        <v>142</v>
      </c>
      <c r="D78" s="51"/>
      <c r="E78" s="34"/>
      <c r="F78" s="7"/>
      <c r="G78" s="7"/>
    </row>
    <row r="79" spans="1:7" ht="18" x14ac:dyDescent="0.25">
      <c r="A79" s="51"/>
      <c r="B79" s="84">
        <v>2</v>
      </c>
      <c r="C79" s="81" t="s">
        <v>143</v>
      </c>
      <c r="D79" s="51"/>
      <c r="E79" s="34"/>
      <c r="F79" s="7"/>
      <c r="G79" s="7"/>
    </row>
    <row r="80" spans="1:7" ht="18" x14ac:dyDescent="0.25">
      <c r="A80" s="51"/>
      <c r="B80" s="84">
        <v>1</v>
      </c>
      <c r="C80" s="81" t="s">
        <v>117</v>
      </c>
      <c r="D80" s="51"/>
      <c r="E80" s="34"/>
      <c r="F80" s="7"/>
      <c r="G80" s="7"/>
    </row>
    <row r="81" spans="1:7" ht="18" x14ac:dyDescent="0.25">
      <c r="A81" s="51"/>
      <c r="B81" s="84">
        <v>1</v>
      </c>
      <c r="C81" s="81" t="s">
        <v>118</v>
      </c>
      <c r="D81" s="51"/>
      <c r="E81" s="34"/>
      <c r="F81" s="7"/>
      <c r="G81" s="7"/>
    </row>
    <row r="82" spans="1:7" ht="18" x14ac:dyDescent="0.25">
      <c r="A82" s="51"/>
      <c r="B82" s="84">
        <v>1</v>
      </c>
      <c r="C82" s="81" t="s">
        <v>144</v>
      </c>
      <c r="D82" s="51"/>
      <c r="E82" s="34"/>
      <c r="F82" s="7"/>
      <c r="G82" s="7"/>
    </row>
    <row r="83" spans="1:7" ht="18" x14ac:dyDescent="0.25">
      <c r="A83" s="51"/>
      <c r="B83" s="84">
        <v>1</v>
      </c>
      <c r="C83" s="81" t="s">
        <v>147</v>
      </c>
      <c r="D83" s="51"/>
      <c r="E83" s="34"/>
      <c r="F83" s="7"/>
      <c r="G83" s="7"/>
    </row>
    <row r="84" spans="1:7" ht="18" x14ac:dyDescent="0.25">
      <c r="A84" s="51"/>
      <c r="B84" s="68">
        <v>1</v>
      </c>
      <c r="C84" s="92" t="s">
        <v>119</v>
      </c>
      <c r="D84" s="51"/>
      <c r="E84" s="34"/>
      <c r="F84" s="7"/>
      <c r="G84" s="7"/>
    </row>
    <row r="85" spans="1:7" ht="18" x14ac:dyDescent="0.25">
      <c r="A85" s="56"/>
      <c r="B85" s="69">
        <f>SUM(B66:B84)</f>
        <v>24</v>
      </c>
      <c r="C85" s="81"/>
      <c r="D85" s="51"/>
      <c r="E85" s="34"/>
      <c r="F85" s="7"/>
      <c r="G85" s="7"/>
    </row>
    <row r="86" spans="1:7" ht="18" x14ac:dyDescent="0.25">
      <c r="A86" s="56"/>
      <c r="B86" s="81"/>
      <c r="C86" s="81"/>
      <c r="D86" s="51"/>
      <c r="E86" s="34"/>
      <c r="F86" s="7"/>
      <c r="G86" s="7"/>
    </row>
    <row r="87" spans="1:7" ht="18" x14ac:dyDescent="0.25">
      <c r="A87" s="56"/>
      <c r="B87" s="81"/>
      <c r="C87" s="81"/>
      <c r="D87" s="51"/>
      <c r="E87" s="34"/>
      <c r="F87" s="7"/>
      <c r="G87" s="7"/>
    </row>
    <row r="88" spans="1:7" ht="18" x14ac:dyDescent="0.25">
      <c r="A88" s="56"/>
      <c r="B88" s="68"/>
      <c r="C88" s="69" t="s">
        <v>120</v>
      </c>
      <c r="D88" s="42"/>
      <c r="E88" s="34"/>
      <c r="F88" s="7"/>
      <c r="G88" s="7"/>
    </row>
    <row r="89" spans="1:7" ht="18" x14ac:dyDescent="0.25">
      <c r="A89" s="56"/>
      <c r="B89" s="68">
        <v>1</v>
      </c>
      <c r="C89" s="81" t="s">
        <v>121</v>
      </c>
      <c r="D89" s="42"/>
      <c r="E89" s="32"/>
      <c r="F89" s="7"/>
      <c r="G89" s="7"/>
    </row>
    <row r="90" spans="1:7" ht="18" x14ac:dyDescent="0.25">
      <c r="A90" s="63"/>
      <c r="B90" s="68">
        <v>1</v>
      </c>
      <c r="C90" s="81" t="s">
        <v>122</v>
      </c>
      <c r="D90" s="42"/>
      <c r="E90" s="33"/>
      <c r="F90" s="7"/>
      <c r="G90" s="7"/>
    </row>
    <row r="91" spans="1:7" ht="18" x14ac:dyDescent="0.25">
      <c r="A91" s="63"/>
      <c r="B91" s="68">
        <v>1</v>
      </c>
      <c r="C91" s="81" t="s">
        <v>123</v>
      </c>
      <c r="D91" s="42"/>
      <c r="E91" s="34"/>
      <c r="F91" s="7"/>
      <c r="G91" s="7"/>
    </row>
    <row r="92" spans="1:7" ht="18" x14ac:dyDescent="0.25">
      <c r="A92" s="51"/>
      <c r="B92" s="68">
        <v>1</v>
      </c>
      <c r="C92" s="81" t="s">
        <v>124</v>
      </c>
      <c r="D92" s="42"/>
      <c r="E92" s="34"/>
      <c r="F92" s="7"/>
      <c r="G92" s="7"/>
    </row>
    <row r="93" spans="1:7" ht="18" x14ac:dyDescent="0.25">
      <c r="A93" s="51"/>
      <c r="B93" s="68">
        <v>1</v>
      </c>
      <c r="C93" s="81" t="s">
        <v>130</v>
      </c>
      <c r="D93" s="42"/>
      <c r="E93" s="34"/>
      <c r="F93" s="7"/>
      <c r="G93" s="7"/>
    </row>
    <row r="94" spans="1:7" ht="18" x14ac:dyDescent="0.25">
      <c r="A94" s="51"/>
      <c r="B94" s="68">
        <v>1</v>
      </c>
      <c r="C94" s="81" t="s">
        <v>125</v>
      </c>
      <c r="D94" s="42"/>
      <c r="E94" s="34"/>
      <c r="F94" s="7"/>
      <c r="G94" s="7"/>
    </row>
    <row r="95" spans="1:7" ht="18" x14ac:dyDescent="0.25">
      <c r="A95" s="51"/>
      <c r="B95" s="68">
        <v>1</v>
      </c>
      <c r="C95" s="81" t="s">
        <v>126</v>
      </c>
      <c r="D95" s="42"/>
      <c r="E95" s="33"/>
      <c r="F95" s="7"/>
      <c r="G95" s="7"/>
    </row>
    <row r="96" spans="1:7" ht="18" x14ac:dyDescent="0.25">
      <c r="A96" s="51"/>
      <c r="B96" s="68">
        <v>1</v>
      </c>
      <c r="C96" s="81" t="s">
        <v>127</v>
      </c>
      <c r="D96" s="42"/>
      <c r="F96" s="7"/>
      <c r="G96" s="7"/>
    </row>
    <row r="97" spans="1:7" ht="18" x14ac:dyDescent="0.25">
      <c r="A97" s="51"/>
      <c r="B97" s="68">
        <v>1</v>
      </c>
      <c r="C97" s="81" t="s">
        <v>128</v>
      </c>
      <c r="D97" s="42"/>
      <c r="F97" s="7"/>
      <c r="G97" s="7"/>
    </row>
    <row r="98" spans="1:7" ht="18" x14ac:dyDescent="0.25">
      <c r="A98" s="51"/>
      <c r="B98" s="68">
        <v>1</v>
      </c>
      <c r="C98" s="81" t="s">
        <v>129</v>
      </c>
      <c r="D98" s="42"/>
      <c r="F98" s="7"/>
      <c r="G98" s="7"/>
    </row>
    <row r="99" spans="1:7" ht="18" x14ac:dyDescent="0.25">
      <c r="A99" s="51"/>
      <c r="B99" s="68">
        <v>2</v>
      </c>
      <c r="C99" s="81" t="s">
        <v>153</v>
      </c>
      <c r="D99" s="42"/>
      <c r="F99" s="7"/>
      <c r="G99" s="7"/>
    </row>
    <row r="100" spans="1:7" ht="18" x14ac:dyDescent="0.25">
      <c r="A100" s="51"/>
      <c r="B100" s="68">
        <v>1</v>
      </c>
      <c r="C100" s="81" t="s">
        <v>131</v>
      </c>
      <c r="D100" s="42"/>
      <c r="F100" s="7"/>
      <c r="G100" s="7"/>
    </row>
    <row r="101" spans="1:7" ht="18" x14ac:dyDescent="0.25">
      <c r="A101" s="51"/>
      <c r="B101" s="68">
        <v>1</v>
      </c>
      <c r="C101" s="81" t="s">
        <v>132</v>
      </c>
      <c r="D101" s="42"/>
      <c r="F101" s="7"/>
      <c r="G101" s="7"/>
    </row>
    <row r="102" spans="1:7" ht="18" x14ac:dyDescent="0.25">
      <c r="A102" s="51"/>
      <c r="B102" s="68">
        <v>1</v>
      </c>
      <c r="C102" s="81" t="s">
        <v>133</v>
      </c>
      <c r="D102" s="42"/>
      <c r="F102" s="7"/>
      <c r="G102" s="7"/>
    </row>
    <row r="103" spans="1:7" ht="18" x14ac:dyDescent="0.25">
      <c r="A103" s="51"/>
      <c r="B103" s="68">
        <v>2</v>
      </c>
      <c r="C103" s="81" t="s">
        <v>134</v>
      </c>
      <c r="D103" s="42"/>
      <c r="F103" s="7"/>
      <c r="G103" s="7"/>
    </row>
    <row r="104" spans="1:7" ht="18" x14ac:dyDescent="0.25">
      <c r="A104" s="51"/>
      <c r="B104" s="68">
        <v>4</v>
      </c>
      <c r="C104" s="81" t="s">
        <v>135</v>
      </c>
      <c r="D104" s="42"/>
      <c r="F104" s="7"/>
      <c r="G104" s="7"/>
    </row>
    <row r="105" spans="1:7" ht="18" x14ac:dyDescent="0.25">
      <c r="A105" s="51"/>
      <c r="B105" s="68">
        <v>5</v>
      </c>
      <c r="C105" s="81" t="s">
        <v>136</v>
      </c>
      <c r="D105" s="42"/>
      <c r="F105" s="7"/>
      <c r="G105" s="7"/>
    </row>
    <row r="106" spans="1:7" ht="18" x14ac:dyDescent="0.25">
      <c r="A106" s="51"/>
      <c r="B106" s="68">
        <v>1</v>
      </c>
      <c r="C106" s="81" t="s">
        <v>148</v>
      </c>
      <c r="D106" s="42"/>
      <c r="E106" s="33"/>
      <c r="F106" s="7"/>
      <c r="G106" s="7"/>
    </row>
    <row r="107" spans="1:7" ht="15" customHeight="1" x14ac:dyDescent="0.25">
      <c r="A107" s="51"/>
      <c r="B107" s="68">
        <v>1</v>
      </c>
      <c r="C107" s="81" t="s">
        <v>137</v>
      </c>
      <c r="D107" s="42"/>
      <c r="E107" s="33"/>
      <c r="F107" s="7"/>
      <c r="G107" s="7"/>
    </row>
    <row r="108" spans="1:7" ht="18" x14ac:dyDescent="0.25">
      <c r="A108" s="51"/>
      <c r="B108" s="68">
        <v>3</v>
      </c>
      <c r="C108" s="81" t="s">
        <v>138</v>
      </c>
      <c r="D108" s="42"/>
      <c r="E108" s="33"/>
      <c r="F108" s="7"/>
      <c r="G108" s="7"/>
    </row>
    <row r="109" spans="1:7" ht="15" customHeight="1" x14ac:dyDescent="0.25">
      <c r="A109" s="51"/>
      <c r="B109" s="69">
        <f>SUM(B89:B108)</f>
        <v>31</v>
      </c>
      <c r="C109" s="81"/>
      <c r="D109" s="42"/>
      <c r="E109" s="33"/>
      <c r="F109" s="7"/>
      <c r="G109" s="7"/>
    </row>
    <row r="110" spans="1:7" ht="18" x14ac:dyDescent="0.25">
      <c r="A110" s="56"/>
      <c r="B110" s="93"/>
      <c r="C110" s="93"/>
      <c r="D110" s="42"/>
      <c r="E110" s="33"/>
      <c r="F110" s="7"/>
      <c r="G110" s="7"/>
    </row>
    <row r="111" spans="1:7" ht="18" x14ac:dyDescent="0.25">
      <c r="A111" s="56"/>
      <c r="B111" s="93"/>
      <c r="C111" s="93"/>
      <c r="D111" s="42"/>
      <c r="E111" s="33"/>
      <c r="F111" s="7"/>
      <c r="G111" s="7"/>
    </row>
    <row r="112" spans="1:7" ht="18" x14ac:dyDescent="0.25">
      <c r="A112" s="56"/>
      <c r="B112" s="86">
        <v>1</v>
      </c>
      <c r="C112" s="87" t="s">
        <v>60</v>
      </c>
      <c r="D112" s="42"/>
      <c r="E112" s="33"/>
      <c r="F112" s="7"/>
      <c r="G112" s="7"/>
    </row>
    <row r="113" spans="1:7" ht="18" x14ac:dyDescent="0.25">
      <c r="A113" s="56"/>
      <c r="B113" s="86">
        <v>4</v>
      </c>
      <c r="C113" s="87" t="s">
        <v>149</v>
      </c>
      <c r="D113" s="42"/>
      <c r="E113" s="33"/>
      <c r="F113" s="7"/>
      <c r="G113" s="7"/>
    </row>
    <row r="114" spans="1:7" ht="18" x14ac:dyDescent="0.25">
      <c r="A114" s="56"/>
      <c r="B114" s="86">
        <v>1</v>
      </c>
      <c r="C114" s="87" t="s">
        <v>61</v>
      </c>
      <c r="D114" s="42"/>
      <c r="E114" s="33"/>
      <c r="F114" s="7"/>
      <c r="G114" s="7"/>
    </row>
    <row r="115" spans="1:7" ht="18" x14ac:dyDescent="0.25">
      <c r="A115" s="56"/>
      <c r="B115" s="86">
        <v>1</v>
      </c>
      <c r="C115" s="87" t="s">
        <v>62</v>
      </c>
      <c r="D115" s="42"/>
      <c r="E115" s="33"/>
      <c r="F115" s="7"/>
      <c r="G115" s="7"/>
    </row>
    <row r="116" spans="1:7" ht="18" x14ac:dyDescent="0.25">
      <c r="A116" s="56"/>
      <c r="B116" s="86">
        <v>1</v>
      </c>
      <c r="C116" s="87" t="s">
        <v>63</v>
      </c>
      <c r="D116" s="42"/>
      <c r="E116" s="33"/>
      <c r="F116" s="7"/>
      <c r="G116" s="7"/>
    </row>
    <row r="117" spans="1:7" ht="18" x14ac:dyDescent="0.25">
      <c r="A117" s="56"/>
      <c r="B117" s="86">
        <v>1</v>
      </c>
      <c r="C117" s="87" t="s">
        <v>64</v>
      </c>
      <c r="D117" s="42"/>
      <c r="E117" s="33"/>
      <c r="F117" s="7"/>
      <c r="G117" s="7"/>
    </row>
    <row r="118" spans="1:7" ht="20.100000000000001" customHeight="1" x14ac:dyDescent="0.25">
      <c r="A118" s="56"/>
      <c r="B118" s="69">
        <f>SUM(B112:B117)</f>
        <v>9</v>
      </c>
      <c r="C118" s="92"/>
      <c r="D118" s="42"/>
      <c r="E118" s="33"/>
      <c r="F118" s="7"/>
      <c r="G118" s="7"/>
    </row>
    <row r="119" spans="1:7" ht="18" x14ac:dyDescent="0.25">
      <c r="A119" s="56"/>
      <c r="B119" s="56"/>
      <c r="C119" s="56"/>
      <c r="D119" s="42"/>
      <c r="E119" s="33"/>
      <c r="F119" s="7"/>
      <c r="G119" s="7"/>
    </row>
    <row r="120" spans="1:7" ht="20.100000000000001" customHeight="1" x14ac:dyDescent="0.25">
      <c r="A120" s="56"/>
      <c r="B120" s="56"/>
      <c r="C120" s="56"/>
      <c r="D120" s="53"/>
      <c r="E120" s="33"/>
      <c r="F120" s="7"/>
      <c r="G120" s="7"/>
    </row>
    <row r="121" spans="1:7" ht="18" x14ac:dyDescent="0.25">
      <c r="A121" s="56"/>
      <c r="B121" s="56"/>
      <c r="C121" s="56"/>
      <c r="D121" s="53"/>
      <c r="E121" s="33"/>
      <c r="F121" s="7"/>
      <c r="G121" s="7"/>
    </row>
    <row r="122" spans="1:7" ht="20.100000000000001" customHeight="1" x14ac:dyDescent="0.25">
      <c r="A122" s="51"/>
      <c r="B122" s="64"/>
      <c r="C122" s="65"/>
      <c r="D122" s="56"/>
    </row>
    <row r="123" spans="1:7" ht="20.100000000000001" customHeight="1" x14ac:dyDescent="0.25">
      <c r="A123" s="51"/>
      <c r="B123" s="66"/>
      <c r="C123" s="53"/>
      <c r="D123" s="54"/>
    </row>
    <row r="124" spans="1:7" ht="20.100000000000001" customHeight="1" thickBot="1" x14ac:dyDescent="0.3">
      <c r="A124" s="52" t="s">
        <v>152</v>
      </c>
      <c r="B124" s="56"/>
      <c r="C124" s="67"/>
      <c r="D124" s="56"/>
    </row>
    <row r="125" spans="1:7" s="36" customFormat="1" ht="18" x14ac:dyDescent="0.25">
      <c r="A125" s="52"/>
      <c r="B125" s="56"/>
      <c r="C125" s="56"/>
      <c r="D125" s="56"/>
    </row>
    <row r="126" spans="1:7" s="36" customFormat="1" ht="18" x14ac:dyDescent="0.25">
      <c r="A126" s="51"/>
      <c r="B126" s="66"/>
      <c r="C126" s="53"/>
      <c r="D126" s="54"/>
    </row>
    <row r="127" spans="1:7" s="36" customFormat="1" ht="18" x14ac:dyDescent="0.25">
      <c r="A127" s="56"/>
      <c r="B127" s="56"/>
      <c r="C127" s="56"/>
      <c r="D127" s="56"/>
    </row>
    <row r="128" spans="1:7" s="36" customFormat="1" ht="18.75" thickBot="1" x14ac:dyDescent="0.3">
      <c r="A128" s="56" t="s">
        <v>66</v>
      </c>
      <c r="B128" s="51"/>
      <c r="C128" s="82"/>
      <c r="D128" s="56"/>
    </row>
    <row r="129" spans="1:4" s="36" customFormat="1" ht="18" x14ac:dyDescent="0.25">
      <c r="A129" s="56"/>
      <c r="B129" s="56"/>
      <c r="C129" s="51"/>
      <c r="D129" s="56"/>
    </row>
    <row r="130" spans="1:4" s="36" customFormat="1" ht="18" x14ac:dyDescent="0.25">
      <c r="A130" s="56"/>
      <c r="B130" s="51"/>
      <c r="C130" s="51"/>
      <c r="D130" s="56"/>
    </row>
    <row r="131" spans="1:4" s="36" customFormat="1" ht="18" x14ac:dyDescent="0.25">
      <c r="A131" s="56"/>
      <c r="B131" s="56"/>
      <c r="C131" s="51"/>
      <c r="D131" s="56"/>
    </row>
    <row r="132" spans="1:4" s="36" customFormat="1" ht="18.75" thickBot="1" x14ac:dyDescent="0.3">
      <c r="A132" s="56" t="s">
        <v>151</v>
      </c>
      <c r="B132" s="56"/>
      <c r="C132" s="82"/>
      <c r="D132" s="56"/>
    </row>
    <row r="133" spans="1:4" s="36" customFormat="1" ht="18" x14ac:dyDescent="0.25">
      <c r="A133" s="56"/>
      <c r="B133" s="51"/>
      <c r="C133" s="51"/>
      <c r="D133" s="56"/>
    </row>
    <row r="134" spans="1:4" s="36" customFormat="1" ht="18" x14ac:dyDescent="0.25">
      <c r="A134" s="56"/>
      <c r="B134" s="51"/>
      <c r="C134" s="51"/>
      <c r="D134" s="56"/>
    </row>
    <row r="135" spans="1:4" s="36" customFormat="1" ht="18" x14ac:dyDescent="0.25">
      <c r="A135" s="56"/>
      <c r="B135" s="51"/>
      <c r="C135" s="51"/>
      <c r="D135" s="56"/>
    </row>
    <row r="136" spans="1:4" customFormat="1" ht="18.75" thickBot="1" x14ac:dyDescent="0.3">
      <c r="A136" s="56" t="s">
        <v>150</v>
      </c>
      <c r="B136" s="56"/>
      <c r="C136" s="82"/>
      <c r="D136" s="56"/>
    </row>
    <row r="137" spans="1:4" customFormat="1" ht="18" x14ac:dyDescent="0.25">
      <c r="A137" s="56"/>
      <c r="B137" s="51"/>
      <c r="C137" s="51"/>
      <c r="D137" s="56"/>
    </row>
    <row r="138" spans="1:4" s="36" customFormat="1" ht="18" x14ac:dyDescent="0.25">
      <c r="A138" s="56"/>
      <c r="B138" s="56"/>
      <c r="C138" s="56"/>
      <c r="D138" s="56"/>
    </row>
    <row r="139" spans="1:4" s="36" customFormat="1" ht="18.75" thickBot="1" x14ac:dyDescent="0.3">
      <c r="A139" s="56" t="s">
        <v>65</v>
      </c>
      <c r="B139" s="56"/>
      <c r="C139" s="67"/>
      <c r="D139" s="56"/>
    </row>
    <row r="140" spans="1:4" s="46" customFormat="1" ht="20.100000000000001" customHeight="1" x14ac:dyDescent="0.25">
      <c r="A140" s="56"/>
      <c r="B140" s="56"/>
      <c r="C140" s="56"/>
      <c r="D140" s="56"/>
    </row>
    <row r="141" spans="1:4" s="46" customFormat="1" ht="20.100000000000001" customHeight="1" x14ac:dyDescent="0.25">
      <c r="A141" s="36"/>
      <c r="B141" s="36"/>
      <c r="C141" s="36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2022-08-08T22:00:07Z</dcterms:created>
  <dcterms:modified xsi:type="dcterms:W3CDTF">2023-01-23T19:47:31Z</dcterms:modified>
</cp:coreProperties>
</file>