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4770D250-4CEA-4A86-ACE3-9EEC47A4118E}" xr6:coauthVersionLast="47" xr6:coauthVersionMax="47" xr10:uidLastSave="{00000000-0000-0000-0000-000000000000}"/>
  <bookViews>
    <workbookView xWindow="-120" yWindow="-120" windowWidth="29040" windowHeight="15840" xr2:uid="{C730146E-2855-4BD1-881F-15E114CDE816}"/>
  </bookViews>
  <sheets>
    <sheet name="INQUIORT ACER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2" l="1"/>
  <c r="D37" i="2"/>
  <c r="D29" i="2"/>
  <c r="B108" i="2"/>
  <c r="B84" i="2"/>
  <c r="D60" i="2" l="1"/>
  <c r="G34" i="2"/>
  <c r="G42" i="2"/>
  <c r="G61" i="2" l="1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3" i="2"/>
  <c r="G41" i="2"/>
  <c r="G40" i="2"/>
  <c r="G39" i="2"/>
  <c r="G38" i="2"/>
  <c r="G36" i="2"/>
  <c r="G33" i="2"/>
  <c r="G32" i="2"/>
  <c r="G31" i="2"/>
  <c r="G30" i="2"/>
  <c r="G28" i="2"/>
  <c r="G27" i="2"/>
  <c r="G26" i="2"/>
  <c r="G25" i="2"/>
  <c r="G24" i="2"/>
  <c r="G23" i="2"/>
  <c r="C7" i="2"/>
  <c r="G62" i="2" l="1"/>
  <c r="G63" i="2" s="1"/>
  <c r="G64" i="2" s="1"/>
</calcChain>
</file>

<file path=xl/sharedStrings.xml><?xml version="1.0" encoding="utf-8"?>
<sst xmlns="http://schemas.openxmlformats.org/spreadsheetml/2006/main" count="154" uniqueCount="149">
  <si>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</si>
  <si>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</si>
  <si>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</si>
  <si>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</si>
  <si>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</si>
  <si>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</si>
  <si>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</si>
  <si>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</si>
  <si>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</si>
  <si>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</si>
  <si>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</si>
  <si>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</si>
  <si>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</si>
  <si>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</si>
  <si>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</si>
  <si>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</si>
  <si>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</si>
  <si>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</si>
  <si>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</si>
  <si>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</si>
  <si>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</si>
  <si>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CANTIDAD</t>
  </si>
  <si>
    <t>ENTREGADO POR:</t>
  </si>
  <si>
    <t>RECIBIDO POR:</t>
  </si>
  <si>
    <t>9805</t>
  </si>
  <si>
    <t>9807</t>
  </si>
  <si>
    <t>9808</t>
  </si>
  <si>
    <t>9809</t>
  </si>
  <si>
    <t>9811</t>
  </si>
  <si>
    <t>9812</t>
  </si>
  <si>
    <t>9814</t>
  </si>
  <si>
    <t>2730</t>
  </si>
  <si>
    <t>9815</t>
  </si>
  <si>
    <t>9817</t>
  </si>
  <si>
    <t>9819</t>
  </si>
  <si>
    <t>6820</t>
  </si>
  <si>
    <t>6821</t>
  </si>
  <si>
    <t>6822</t>
  </si>
  <si>
    <t>6823</t>
  </si>
  <si>
    <t>6824</t>
  </si>
  <si>
    <t>6825</t>
  </si>
  <si>
    <t>6826</t>
  </si>
  <si>
    <t>6847</t>
  </si>
  <si>
    <t>INSUMOS QUIRURGICOS ORTOMACX INQUIORT S.A.</t>
  </si>
  <si>
    <t>RUC: 0993007803001</t>
  </si>
  <si>
    <t xml:space="preserve">SUBTOTAL </t>
  </si>
  <si>
    <t>IVA 12%</t>
  </si>
  <si>
    <t>TOTAL</t>
  </si>
  <si>
    <t>INSRUMENTADOR</t>
  </si>
  <si>
    <t>VERIFICADO POR:</t>
  </si>
  <si>
    <t>SJD1207261170</t>
  </si>
  <si>
    <t>0706.201.003XN</t>
  </si>
  <si>
    <t>2728</t>
  </si>
  <si>
    <t>TJD1204050070</t>
  </si>
  <si>
    <t>TJD1912170182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</si>
  <si>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</si>
  <si>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</si>
  <si>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</si>
  <si>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</si>
  <si>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</si>
  <si>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</si>
  <si>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</si>
  <si>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</si>
  <si>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</si>
  <si>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9804</t>
  </si>
  <si>
    <t>SJD1208060160</t>
  </si>
  <si>
    <t>CLAVO HUMERO MULTIBLOQUEO 7.0*180mm ACERO</t>
  </si>
  <si>
    <t>CLAVO HUMERO MULTIBLOQUEO 7.0 *200mm ACERO</t>
  </si>
  <si>
    <t>CLAVO HUMERO MULTIBLOQUEO 7.0 *220mm TIT.</t>
  </si>
  <si>
    <t xml:space="preserve">CLAVO HUMERO MULTIBLOQUEO 7.0 *240mm ACERO </t>
  </si>
  <si>
    <t>CLAVO HUMERO MULTIBLOQUEO 7.0 *260mm ACERO</t>
  </si>
  <si>
    <t>CLAVO HUMERO MULTIBLOQUEO 7.0 *280mm ACERO</t>
  </si>
  <si>
    <t>CLAVO HUMERO MULTIBLOQUEO 7.5*180mm ACERO</t>
  </si>
  <si>
    <t>6811</t>
  </si>
  <si>
    <t>CLAVO HUMERO MULTIBLOQUEO 7.5*200mm ACERO</t>
  </si>
  <si>
    <t>CLAVO HUMERO MULTIBLOQUEO 7.5*220mm ACERO</t>
  </si>
  <si>
    <t>CLAVO HUMERO MULTIBLOQUEO 7.5*240mm ACERO</t>
  </si>
  <si>
    <t>9813</t>
  </si>
  <si>
    <t xml:space="preserve">CLAVO HUMERO MULTIBLOQUEO 7.5 *260mm ACERO </t>
  </si>
  <si>
    <t>CLAVO HUMERO MULTIBLOQUEO 7.5 *280mm ACERO</t>
  </si>
  <si>
    <t>CLAVO HUMERO MULTIBLOQUEO 8.0 *180mm ACERO</t>
  </si>
  <si>
    <t>CLAVO HUMERO MULTIBLOQUEO 8.0 *200mm ACERO</t>
  </si>
  <si>
    <t>0706.201.015XN</t>
  </si>
  <si>
    <t>TJD1803010015</t>
  </si>
  <si>
    <t xml:space="preserve">CLAVO HUMERO MULTIBLOQUEO 8.0 *220mm TIT. </t>
  </si>
  <si>
    <t>CLAVO HUMERO MULTIBLOQUEO 8.0 *240mm ACERO</t>
  </si>
  <si>
    <t>6818</t>
  </si>
  <si>
    <t xml:space="preserve">CLAVO HUMERO MULTIBLOQUEO 8.0 *260mm ACERO </t>
  </si>
  <si>
    <t>CLAVO HUMERO MULTIBLOQUEO 8.0 *280mm ACERO</t>
  </si>
  <si>
    <t xml:space="preserve">TORNILLO DE BLOQUEO  HUMERO 4.0 *24mm ACERO </t>
  </si>
  <si>
    <t xml:space="preserve">TORNILLO DE BLOQUEO  HUMERO 4.0 *28mm ACERO </t>
  </si>
  <si>
    <t xml:space="preserve">TORNILLO DE BLOQUEO  HUMERO 4.0 *32mm ACERO </t>
  </si>
  <si>
    <t xml:space="preserve">TORNILLO DE BLOQUEO  HUMERO 4.0 *36mm ACERO </t>
  </si>
  <si>
    <t xml:space="preserve">TORNILLO DE BLOQUEO  HUMERO 4.0 *40mm ACERO </t>
  </si>
  <si>
    <t xml:space="preserve">TORNILLO DE BLOQUEO  HUMERO 4.0 *44mm ACERO </t>
  </si>
  <si>
    <t xml:space="preserve">TORNILLO DE BLOQUEO  HUMERO 4.0 *48mm ACERO </t>
  </si>
  <si>
    <t xml:space="preserve">TORNILLO DE BLOQUEO  HUMERO 4.0 *24MM  TITANIO </t>
  </si>
  <si>
    <t xml:space="preserve">TORNILLO DE BLOQUEO  HUMERO 4.0 *28mm TITANIO </t>
  </si>
  <si>
    <t xml:space="preserve">TORNILLO DE BLOQUEO  HUMERO 4.0 *32mm TITANIO </t>
  </si>
  <si>
    <t xml:space="preserve">TORNILLO DE BLOQUEO  HUMERO 4.0 *36MM  TITANIO </t>
  </si>
  <si>
    <t xml:space="preserve">TORNILLO DE BLOQUEO  HUMERO 4.0 *40MM  TITANIO </t>
  </si>
  <si>
    <t xml:space="preserve">TORNILLO DE BLOQUEO  HUMERO 4.0 *44mm TITANIO </t>
  </si>
  <si>
    <t xml:space="preserve">TORNILLO DE BLOQUEO  HUMERO 4.0 *48mm TITANIO </t>
  </si>
  <si>
    <t xml:space="preserve">TORNILLO DE BLOQUEO  HUMERO 4.0 *20MM  TITANIO </t>
  </si>
  <si>
    <t>DESCRIPCION</t>
  </si>
  <si>
    <t>INSTRUMENTAL CLAVO HUMERO ACERO</t>
  </si>
  <si>
    <t>OBSERVACIONES</t>
  </si>
  <si>
    <t>PERFORADOR CANULADO</t>
  </si>
  <si>
    <t>LLAVE JACOBS</t>
  </si>
  <si>
    <t>BATERIAS</t>
  </si>
  <si>
    <t>BANDEJA SUPERIOR</t>
  </si>
  <si>
    <t>CAMISAS  Φ8/Φ10</t>
  </si>
  <si>
    <t>GUIAS DE BROCA 2.9mm</t>
  </si>
  <si>
    <t>GUIA DE BROCA 3.6mm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</si>
  <si>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</si>
  <si>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</si>
  <si>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</si>
  <si>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</si>
  <si>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</si>
  <si>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</si>
  <si>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Φ2.7 CORTAS</t>
  </si>
  <si>
    <t>BROCA CON TOPE  Φ5</t>
  </si>
  <si>
    <t xml:space="preserve">MANGO EN T </t>
  </si>
  <si>
    <t>CLAVO SCHANZ</t>
  </si>
  <si>
    <t>BANDEJA INFERIOR</t>
  </si>
  <si>
    <t>MARTILLO DESLIZANTE</t>
  </si>
  <si>
    <t>PROTECTOR PARTES BLANDAS</t>
  </si>
  <si>
    <t>DISPOSITIVO DE ORIENTACION DISTAL(REGLETA)</t>
  </si>
  <si>
    <t>ATORNILLADOR HEXAGONAL EN T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</si>
  <si>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</si>
  <si>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</si>
  <si>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</si>
  <si>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</si>
  <si>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</si>
  <si>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</si>
  <si>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</si>
  <si>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</si>
  <si>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</si>
  <si>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</si>
  <si>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</si>
  <si>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VARILLA DE ACCESORIO TOPE</t>
  </si>
  <si>
    <t>REAMER RIGIDO # 7, 8, 8.5, 9</t>
  </si>
  <si>
    <t>REAMERS FLEXIBLES # 6.5, 7, 7.5, 8, 8.5</t>
  </si>
  <si>
    <t>MANGO PORTA GUIA</t>
  </si>
  <si>
    <t>GUIAS LARGAS</t>
  </si>
  <si>
    <t>MARTILLO MACIZO</t>
  </si>
  <si>
    <t>RETRACTOR DE TEJIDOS BLANDOS (PUNZON)</t>
  </si>
  <si>
    <t>6813</t>
  </si>
  <si>
    <t xml:space="preserve">CLAVO HUMERO MULTIBLOQUEO 7.5 *260mm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</si>
</sst>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/>
    <xf numFmtId="0" fontId="12" fillId="0" borderId="0" xfId="0" applyFont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15" fillId="0" borderId="0" xfId="0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165" fontId="6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1" fontId="14" fillId="0" borderId="0" xfId="0" applyNumberFormat="1" applyFont="1" applyAlignment="1">
      <alignment horizontal="center"/>
    </xf>
    <xf numFmtId="166" fontId="8" fillId="0" borderId="1" xfId="2" applyNumberFormat="1" applyFont="1" applyFill="1" applyBorder="1"/>
    <xf numFmtId="166" fontId="12" fillId="0" borderId="0" xfId="1" applyNumberFormat="1" applyFont="1" applyAlignment="1">
      <alignment wrapText="1"/>
    </xf>
    <xf numFmtId="166" fontId="12" fillId="0" borderId="1" xfId="3" applyNumberFormat="1" applyFont="1" applyBorder="1" applyAlignment="1"/>
    <xf numFmtId="0" fontId="15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22" fillId="0" borderId="4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22" fillId="0" borderId="1" xfId="0" applyFont="1" applyBorder="1"/>
    <xf numFmtId="49" fontId="14" fillId="3" borderId="1" xfId="0" applyNumberFormat="1" applyFont="1" applyFill="1" applyBorder="1" applyAlignment="1">
      <alignment horizontal="center"/>
    </xf>
    <xf numFmtId="49" fontId="14" fillId="8" borderId="1" xfId="0" applyNumberFormat="1" applyFont="1" applyFill="1" applyBorder="1" applyAlignment="1">
      <alignment horizontal="center"/>
    </xf>
    <xf numFmtId="49" fontId="14" fillId="3" borderId="1" xfId="0" applyNumberFormat="1" applyFont="1" applyFill="1" applyBorder="1" applyAlignment="1">
      <alignment horizontal="left"/>
    </xf>
    <xf numFmtId="49" fontId="14" fillId="8" borderId="1" xfId="0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/>
    <xf numFmtId="1" fontId="23" fillId="3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6" fillId="0" borderId="0" xfId="0" applyFont="1"/>
    <xf numFmtId="0" fontId="8" fillId="0" borderId="3" xfId="0" applyFont="1" applyBorder="1"/>
    <xf numFmtId="0" fontId="4" fillId="3" borderId="0" xfId="0" applyFont="1" applyFill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left" wrapText="1"/>
    </xf>
    <xf numFmtId="0" fontId="22" fillId="0" borderId="0" xfId="0" applyFont="1"/>
    <xf numFmtId="0" fontId="22" fillId="0" borderId="0" xfId="0" applyFont="1" applyAlignment="1">
      <alignment horizontal="left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49" fontId="22" fillId="8" borderId="1" xfId="0" applyNumberFormat="1" applyFont="1" applyFill="1" applyBorder="1" applyAlignment="1">
      <alignment horizontal="center"/>
    </xf>
    <xf numFmtId="49" fontId="22" fillId="8" borderId="1" xfId="0" applyNumberFormat="1" applyFont="1" applyFill="1" applyBorder="1" applyAlignment="1">
      <alignment horizontal="left"/>
    </xf>
    <xf numFmtId="0" fontId="22" fillId="3" borderId="1" xfId="0" applyFont="1" applyFill="1" applyBorder="1" applyAlignment="1">
      <alignment horizontal="center"/>
    </xf>
  </cellXfs>
  <cellStyles count="4">
    <cellStyle name="Moneda" xfId="3" builtinId="4"/>
    <cellStyle name="Moneda 2" xfId="2" xr:uid="{89C24F38-A4B3-48E5-BAC3-752FE642D0C2}"/>
    <cellStyle name="Normal" xfId="0" builtinId="0"/>
    <cellStyle name="Normal 2" xfId="1" xr:uid="{E8AD13FA-52D7-4A58-AF34-7F631F63C6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689745</xdr:colOff>
      <xdr:row>4</xdr:row>
      <xdr:rowOff>240574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E490B9-18C7-4B10-84F8-3509FBA742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20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AD4-DABD-4CEC-8D7A-C71BF87A59A6}">
  <dimension ref="A1:P135"/>
  <sheetViews>
    <sheetView showGridLines="0" tabSelected="1" topLeftCell="A64" zoomScale="80" zoomScaleNormal="80" workbookViewId="0">
      <selection activeCell="D76" sqref="D76"/>
    </sheetView>
  </sheetViews>
  <sheetFormatPr baseColWidth="10" defaultColWidth="8.42578125" defaultRowHeight="20.100000000000001" customHeight="1" x14ac:dyDescent="0.2"/>
  <cols>
    <col min="1" max="1" width="20.7109375" style="8" bestFit="1" customWidth="1"/>
    <col min="2" max="2" width="24.85546875" style="8" customWidth="1"/>
    <col min="3" max="3" width="87.7109375" style="8" customWidth="1"/>
    <col min="4" max="4" width="22.7109375" style="8" bestFit="1" customWidth="1"/>
    <col min="5" max="5" width="17.85546875" style="8" bestFit="1" customWidth="1"/>
    <col min="6" max="6" width="21.5703125" style="37" customWidth="1"/>
    <col min="7" max="7" width="17.5703125" style="37" customWidth="1"/>
    <col min="8" max="16384" width="8.42578125" style="8"/>
  </cols>
  <sheetData>
    <row r="1" spans="1:16" customFormat="1" ht="24" customHeight="1" x14ac:dyDescent="0.25">
      <c r="B1" s="39"/>
      <c r="C1" s="39"/>
      <c r="D1" s="40"/>
      <c r="E1" s="40"/>
      <c r="F1" s="40"/>
      <c r="G1" s="40"/>
      <c r="H1" s="40"/>
      <c r="I1" s="40"/>
      <c r="J1" s="40"/>
      <c r="K1" s="40"/>
      <c r="L1" s="41"/>
      <c r="M1" s="42"/>
    </row>
    <row r="2" spans="1:16" customFormat="1" ht="18" x14ac:dyDescent="0.25">
      <c r="A2" s="80" t="s">
        <v>43</v>
      </c>
      <c r="B2" s="80"/>
      <c r="C2" s="80"/>
      <c r="D2" s="80"/>
      <c r="E2" s="80"/>
      <c r="F2" s="80"/>
      <c r="G2" s="80"/>
      <c r="H2" s="40"/>
      <c r="I2" s="40"/>
      <c r="J2" s="40"/>
      <c r="K2" s="40"/>
      <c r="L2" s="41"/>
      <c r="M2" s="42"/>
    </row>
    <row r="3" spans="1:16" customFormat="1" ht="23.25" x14ac:dyDescent="0.35">
      <c r="A3" s="80" t="s">
        <v>44</v>
      </c>
      <c r="B3" s="80"/>
      <c r="C3" s="80"/>
      <c r="D3" s="80"/>
      <c r="E3" s="80"/>
      <c r="F3" s="80"/>
      <c r="G3" s="80"/>
      <c r="H3" s="43"/>
      <c r="I3" s="43"/>
      <c r="J3" s="43"/>
      <c r="K3" s="43"/>
      <c r="L3" s="43"/>
      <c r="M3" s="43"/>
    </row>
    <row r="4" spans="1:16" customFormat="1" ht="23.25" x14ac:dyDescent="0.35">
      <c r="A4" s="82" t="s">
        <v>0</v>
      </c>
      <c r="B4" s="82"/>
      <c r="C4" s="82"/>
      <c r="D4" s="82"/>
      <c r="E4" s="82"/>
      <c r="F4" s="82"/>
      <c r="G4" s="82"/>
      <c r="H4" s="43"/>
      <c r="I4" s="43"/>
      <c r="J4" s="43"/>
      <c r="K4" s="43"/>
      <c r="L4" s="43"/>
      <c r="M4" s="43"/>
      <c r="N4" s="1"/>
      <c r="O4" s="81"/>
      <c r="P4" s="81"/>
    </row>
    <row r="5" spans="1:16" s="1" customFormat="1" ht="20.100000000000001" customHeight="1" x14ac:dyDescent="0.2">
      <c r="O5" s="81"/>
      <c r="P5" s="81"/>
    </row>
    <row r="6" spans="1:16" s="1" customFormat="1" ht="20.100000000000001" customHeight="1" x14ac:dyDescent="0.2">
      <c r="O6" s="2"/>
      <c r="P6" s="2"/>
    </row>
    <row r="7" spans="1:16" s="1" customFormat="1" ht="20.100000000000001" customHeight="1" x14ac:dyDescent="0.2">
      <c r="A7" s="3" t="s">
        <v>1</v>
      </c>
      <c r="B7" s="3"/>
      <c r="C7" s="44">
        <f ca="1">NOW()</f>
        <v>44938.377874999998</v>
      </c>
      <c r="D7" s="3" t="s">
        <v>2</v>
      </c>
      <c r="E7" s="4"/>
      <c r="F7" s="5"/>
      <c r="G7" s="6"/>
      <c r="O7" s="2"/>
      <c r="P7" s="2"/>
    </row>
    <row r="8" spans="1:16" s="1" customFormat="1" ht="20.100000000000001" customHeight="1" x14ac:dyDescent="0.25">
      <c r="A8" s="7"/>
      <c r="B8" s="7"/>
      <c r="C8" s="7"/>
      <c r="D8" s="7"/>
      <c r="E8" s="7"/>
      <c r="F8" s="7"/>
      <c r="G8" s="8"/>
      <c r="O8" s="2"/>
      <c r="P8" s="2"/>
    </row>
    <row r="9" spans="1:16" s="1" customFormat="1" ht="20.100000000000001" customHeight="1" x14ac:dyDescent="0.2">
      <c r="A9" s="3" t="s">
        <v>3</v>
      </c>
      <c r="B9" s="3"/>
      <c r="C9" s="9"/>
      <c r="D9" s="10" t="s">
        <v>4</v>
      </c>
      <c r="E9" s="11"/>
      <c r="F9" s="12"/>
      <c r="G9" s="12"/>
      <c r="O9" s="2"/>
      <c r="P9" s="2"/>
    </row>
    <row r="10" spans="1:16" s="1" customFormat="1" ht="20.100000000000001" customHeight="1" x14ac:dyDescent="0.25">
      <c r="A10" s="7"/>
      <c r="B10" s="7"/>
      <c r="C10" s="7"/>
      <c r="D10" s="7"/>
      <c r="E10" s="7"/>
      <c r="F10" s="7"/>
      <c r="G10" s="8"/>
      <c r="O10" s="2"/>
      <c r="P10" s="2"/>
    </row>
    <row r="11" spans="1:16" s="1" customFormat="1" ht="29.45" customHeight="1" x14ac:dyDescent="0.2">
      <c r="A11" s="3" t="s">
        <v>5</v>
      </c>
      <c r="B11" s="3"/>
      <c r="C11" s="13"/>
      <c r="D11" s="10" t="s">
        <v>6</v>
      </c>
      <c r="E11" s="9" t="s">
        <v>7</v>
      </c>
      <c r="F11" s="14"/>
      <c r="G11" s="14"/>
      <c r="O11" s="2"/>
      <c r="P11" s="2"/>
    </row>
    <row r="12" spans="1:16" s="1" customFormat="1" ht="20.100000000000001" customHeight="1" x14ac:dyDescent="0.25">
      <c r="A12" s="7"/>
      <c r="B12" s="7"/>
      <c r="C12" s="7"/>
      <c r="D12" s="7"/>
      <c r="E12" s="7"/>
      <c r="F12" s="7"/>
      <c r="G12" s="8"/>
      <c r="O12" s="15"/>
      <c r="P12" s="15"/>
    </row>
    <row r="13" spans="1:16" s="1" customFormat="1" ht="20.100000000000001" customHeight="1" x14ac:dyDescent="0.2">
      <c r="A13" s="3" t="s">
        <v>8</v>
      </c>
      <c r="B13" s="3"/>
      <c r="C13" s="44"/>
      <c r="D13" s="10" t="s">
        <v>9</v>
      </c>
      <c r="E13" s="16"/>
      <c r="F13" s="17"/>
      <c r="G13" s="17"/>
      <c r="O13" s="15"/>
      <c r="P13" s="15"/>
    </row>
    <row r="14" spans="1:16" s="1" customFormat="1" ht="20.100000000000001" customHeight="1" x14ac:dyDescent="0.25">
      <c r="A14" s="7"/>
      <c r="B14" s="7"/>
      <c r="C14" s="7"/>
      <c r="D14" s="7"/>
      <c r="E14" s="7"/>
      <c r="F14" s="7"/>
      <c r="G14" s="18"/>
      <c r="H14" s="18"/>
      <c r="O14" s="19"/>
      <c r="P14" s="19"/>
    </row>
    <row r="15" spans="1:16" s="1" customFormat="1" ht="20.100000000000001" customHeight="1" x14ac:dyDescent="0.2">
      <c r="A15" s="3" t="s">
        <v>10</v>
      </c>
      <c r="B15" s="3"/>
      <c r="C15" s="9"/>
      <c r="D15" s="14"/>
      <c r="E15" s="20"/>
      <c r="F15" s="20"/>
      <c r="G15" s="14"/>
      <c r="H15" s="14"/>
      <c r="O15" s="19"/>
      <c r="P15" s="19"/>
    </row>
    <row r="16" spans="1:16" s="1" customFormat="1" ht="20.100000000000001" customHeight="1" x14ac:dyDescent="0.25">
      <c r="A16" s="7"/>
      <c r="B16" s="7"/>
      <c r="C16" s="7"/>
      <c r="D16" s="7"/>
      <c r="E16" s="7"/>
      <c r="F16" s="7"/>
      <c r="G16" s="18"/>
      <c r="H16" s="18"/>
      <c r="O16" s="19"/>
      <c r="P16" s="19"/>
    </row>
    <row r="17" spans="1:16" s="1" customFormat="1" ht="20.100000000000001" customHeight="1" x14ac:dyDescent="0.2">
      <c r="A17" s="3" t="s">
        <v>11</v>
      </c>
      <c r="B17" s="3"/>
      <c r="C17" s="9"/>
      <c r="D17" s="10" t="s">
        <v>12</v>
      </c>
      <c r="E17" s="16"/>
      <c r="F17" s="20"/>
      <c r="G17" s="14"/>
      <c r="H17" s="14"/>
      <c r="O17" s="19"/>
      <c r="P17" s="19"/>
    </row>
    <row r="18" spans="1:16" s="1" customFormat="1" ht="20.100000000000001" customHeight="1" x14ac:dyDescent="0.25">
      <c r="A18" s="7"/>
      <c r="B18" s="7"/>
      <c r="C18" s="7"/>
      <c r="D18" s="7"/>
      <c r="E18" s="7"/>
      <c r="F18" s="7"/>
      <c r="G18" s="18"/>
      <c r="H18" s="18"/>
      <c r="O18" s="21"/>
      <c r="P18" s="21"/>
    </row>
    <row r="19" spans="1:16" s="1" customFormat="1" ht="20.100000000000001" customHeight="1" x14ac:dyDescent="0.2">
      <c r="A19" s="3" t="s">
        <v>13</v>
      </c>
      <c r="B19" s="3"/>
      <c r="C19" s="22"/>
      <c r="D19" s="6"/>
      <c r="E19" s="23"/>
      <c r="F19" s="23"/>
      <c r="G19" s="24"/>
      <c r="H19" s="25"/>
      <c r="O19" s="21"/>
      <c r="P19" s="21"/>
    </row>
    <row r="20" spans="1:16" s="1" customFormat="1" ht="20.100000000000001" customHeight="1" x14ac:dyDescent="0.2">
      <c r="A20" s="26"/>
      <c r="B20" s="26"/>
      <c r="C20" s="8"/>
      <c r="D20" s="8"/>
      <c r="E20" s="8"/>
      <c r="F20" s="8"/>
      <c r="G20" s="8"/>
      <c r="H20" s="8"/>
      <c r="O20" s="21"/>
      <c r="P20" s="21"/>
    </row>
    <row r="21" spans="1:16" s="1" customFormat="1" ht="20.100000000000001" customHeight="1" x14ac:dyDescent="0.2">
      <c r="A21" s="27"/>
      <c r="B21" s="27"/>
      <c r="C21" s="27"/>
      <c r="D21" s="27"/>
      <c r="E21" s="27"/>
      <c r="F21" s="27"/>
      <c r="G21" s="27"/>
      <c r="H21" s="28"/>
      <c r="O21" s="21"/>
      <c r="P21" s="21"/>
    </row>
    <row r="22" spans="1:16" s="1" customFormat="1" ht="30" customHeight="1" x14ac:dyDescent="0.2">
      <c r="A22" s="29" t="s">
        <v>14</v>
      </c>
      <c r="B22" s="29" t="s">
        <v>15</v>
      </c>
      <c r="C22" s="29" t="s">
        <v>16</v>
      </c>
      <c r="D22" s="29" t="s">
        <v>17</v>
      </c>
      <c r="E22" s="29" t="s">
        <v>18</v>
      </c>
      <c r="F22" s="30" t="s">
        <v>19</v>
      </c>
      <c r="G22" s="30" t="s">
        <v>20</v>
      </c>
      <c r="O22" s="21"/>
      <c r="P22" s="21"/>
    </row>
    <row r="23" spans="1:16" ht="18" x14ac:dyDescent="0.25">
      <c r="A23" s="64" t="s">
        <v>64</v>
      </c>
      <c r="B23" s="64" t="s">
        <v>65</v>
      </c>
      <c r="C23" s="66" t="s">
        <v>66</v>
      </c>
      <c r="D23" s="59">
        <v>1</v>
      </c>
      <c r="E23" s="31"/>
      <c r="F23" s="48"/>
      <c r="G23" s="48">
        <f>+D23*F23</f>
        <v>0</v>
      </c>
    </row>
    <row r="24" spans="1:16" ht="18" x14ac:dyDescent="0.25">
      <c r="A24" s="64" t="s">
        <v>24</v>
      </c>
      <c r="B24" s="64" t="s">
        <v>50</v>
      </c>
      <c r="C24" s="66" t="s">
        <v>67</v>
      </c>
      <c r="D24" s="59">
        <v>1</v>
      </c>
      <c r="E24" s="31"/>
      <c r="F24" s="48"/>
      <c r="G24" s="48">
        <f t="shared" ref="G24:G61" si="0">(D24*F24)</f>
        <v>0</v>
      </c>
    </row>
    <row r="25" spans="1:16" ht="18" x14ac:dyDescent="0.25">
      <c r="A25" s="65" t="s">
        <v>51</v>
      </c>
      <c r="B25" s="65">
        <v>2200043665</v>
      </c>
      <c r="C25" s="67" t="s">
        <v>68</v>
      </c>
      <c r="D25" s="59">
        <v>1</v>
      </c>
      <c r="E25" s="31"/>
      <c r="F25" s="48"/>
      <c r="G25" s="48">
        <f t="shared" si="0"/>
        <v>0</v>
      </c>
    </row>
    <row r="26" spans="1:16" ht="18" x14ac:dyDescent="0.25">
      <c r="A26" s="65" t="s">
        <v>25</v>
      </c>
      <c r="B26" s="65">
        <v>1208090540</v>
      </c>
      <c r="C26" s="67" t="s">
        <v>69</v>
      </c>
      <c r="D26" s="59">
        <v>1</v>
      </c>
      <c r="E26" s="31"/>
      <c r="F26" s="48"/>
      <c r="G26" s="48">
        <f t="shared" si="0"/>
        <v>0</v>
      </c>
    </row>
    <row r="27" spans="1:16" ht="18" x14ac:dyDescent="0.25">
      <c r="A27" s="65" t="s">
        <v>26</v>
      </c>
      <c r="B27" s="65">
        <v>1207310310</v>
      </c>
      <c r="C27" s="67" t="s">
        <v>70</v>
      </c>
      <c r="D27" s="59">
        <v>1</v>
      </c>
      <c r="E27" s="31"/>
      <c r="F27" s="48"/>
      <c r="G27" s="48">
        <f t="shared" si="0"/>
        <v>0</v>
      </c>
    </row>
    <row r="28" spans="1:16" ht="18" x14ac:dyDescent="0.25">
      <c r="A28" s="65" t="s">
        <v>52</v>
      </c>
      <c r="B28" s="65">
        <v>1207261260</v>
      </c>
      <c r="C28" s="67" t="s">
        <v>71</v>
      </c>
      <c r="D28" s="59">
        <v>1</v>
      </c>
      <c r="E28" s="31"/>
      <c r="F28" s="48"/>
      <c r="G28" s="48">
        <f t="shared" si="0"/>
        <v>0</v>
      </c>
    </row>
    <row r="29" spans="1:16" ht="18" x14ac:dyDescent="0.25">
      <c r="A29" s="65"/>
      <c r="B29" s="65"/>
      <c r="C29" s="67"/>
      <c r="D29" s="70">
        <f>SUM(D23:D28)</f>
        <v>6</v>
      </c>
      <c r="E29" s="31"/>
      <c r="F29" s="48"/>
      <c r="G29" s="48"/>
    </row>
    <row r="30" spans="1:16" ht="18" x14ac:dyDescent="0.25">
      <c r="A30" s="64" t="s">
        <v>27</v>
      </c>
      <c r="B30" s="64">
        <v>1208060220</v>
      </c>
      <c r="C30" s="66" t="s">
        <v>72</v>
      </c>
      <c r="D30" s="59">
        <v>1</v>
      </c>
      <c r="E30" s="31"/>
      <c r="F30" s="48"/>
      <c r="G30" s="48">
        <f t="shared" si="0"/>
        <v>0</v>
      </c>
    </row>
    <row r="31" spans="1:16" ht="18" x14ac:dyDescent="0.25">
      <c r="A31" s="64" t="s">
        <v>73</v>
      </c>
      <c r="B31" s="64">
        <v>1207310340</v>
      </c>
      <c r="C31" s="66" t="s">
        <v>74</v>
      </c>
      <c r="D31" s="59">
        <v>1</v>
      </c>
      <c r="E31" s="31"/>
      <c r="F31" s="48"/>
      <c r="G31" s="48">
        <f t="shared" si="0"/>
        <v>0</v>
      </c>
    </row>
    <row r="32" spans="1:16" ht="18" x14ac:dyDescent="0.25">
      <c r="A32" s="64" t="s">
        <v>28</v>
      </c>
      <c r="B32" s="64">
        <v>1207310350</v>
      </c>
      <c r="C32" s="66" t="s">
        <v>75</v>
      </c>
      <c r="D32" s="59">
        <v>1</v>
      </c>
      <c r="E32" s="31"/>
      <c r="F32" s="48"/>
      <c r="G32" s="48">
        <f t="shared" si="0"/>
        <v>0</v>
      </c>
    </row>
    <row r="33" spans="1:7" ht="18" x14ac:dyDescent="0.25">
      <c r="A33" s="64" t="s">
        <v>29</v>
      </c>
      <c r="B33" s="64">
        <v>1207310360</v>
      </c>
      <c r="C33" s="66" t="s">
        <v>76</v>
      </c>
      <c r="D33" s="59">
        <v>1</v>
      </c>
      <c r="E33" s="31"/>
      <c r="F33" s="48"/>
      <c r="G33" s="48">
        <f t="shared" si="0"/>
        <v>0</v>
      </c>
    </row>
    <row r="34" spans="1:7" ht="18" x14ac:dyDescent="0.25">
      <c r="A34" s="64" t="s">
        <v>77</v>
      </c>
      <c r="B34" s="64">
        <v>1912170182</v>
      </c>
      <c r="C34" s="66" t="s">
        <v>78</v>
      </c>
      <c r="D34" s="59">
        <v>0</v>
      </c>
      <c r="E34" s="31"/>
      <c r="F34" s="48"/>
      <c r="G34" s="48">
        <f t="shared" si="0"/>
        <v>0</v>
      </c>
    </row>
    <row r="35" spans="1:7" ht="18" x14ac:dyDescent="0.25">
      <c r="A35" s="83" t="s">
        <v>147</v>
      </c>
      <c r="B35" s="83">
        <v>1912170182</v>
      </c>
      <c r="C35" s="84" t="s">
        <v>148</v>
      </c>
      <c r="D35" s="85">
        <v>1</v>
      </c>
      <c r="E35" s="31"/>
      <c r="F35" s="48"/>
      <c r="G35" s="48"/>
    </row>
    <row r="36" spans="1:7" ht="18" x14ac:dyDescent="0.25">
      <c r="A36" s="64" t="s">
        <v>30</v>
      </c>
      <c r="B36" s="64">
        <v>1207261360</v>
      </c>
      <c r="C36" s="66" t="s">
        <v>79</v>
      </c>
      <c r="D36" s="59">
        <v>1</v>
      </c>
      <c r="E36" s="31"/>
      <c r="F36" s="48"/>
      <c r="G36" s="48">
        <f t="shared" si="0"/>
        <v>0</v>
      </c>
    </row>
    <row r="37" spans="1:7" ht="18" x14ac:dyDescent="0.25">
      <c r="A37" s="64"/>
      <c r="B37" s="64"/>
      <c r="C37" s="66"/>
      <c r="D37" s="70">
        <f>SUM(D30:D36)</f>
        <v>6</v>
      </c>
      <c r="E37" s="31"/>
      <c r="F37" s="48"/>
      <c r="G37" s="48"/>
    </row>
    <row r="38" spans="1:7" ht="18" x14ac:dyDescent="0.25">
      <c r="A38" s="65" t="s">
        <v>31</v>
      </c>
      <c r="B38" s="65">
        <v>1207310390</v>
      </c>
      <c r="C38" s="67" t="s">
        <v>80</v>
      </c>
      <c r="D38" s="59">
        <v>1</v>
      </c>
      <c r="E38" s="31"/>
      <c r="F38" s="48"/>
      <c r="G38" s="48">
        <f t="shared" si="0"/>
        <v>0</v>
      </c>
    </row>
    <row r="39" spans="1:7" ht="18" x14ac:dyDescent="0.25">
      <c r="A39" s="65" t="s">
        <v>32</v>
      </c>
      <c r="B39" s="65">
        <v>1207261380</v>
      </c>
      <c r="C39" s="67" t="s">
        <v>81</v>
      </c>
      <c r="D39" s="59">
        <v>1</v>
      </c>
      <c r="E39" s="31"/>
      <c r="F39" s="48"/>
      <c r="G39" s="48">
        <f t="shared" si="0"/>
        <v>0</v>
      </c>
    </row>
    <row r="40" spans="1:7" ht="18" x14ac:dyDescent="0.25">
      <c r="A40" s="64" t="s">
        <v>82</v>
      </c>
      <c r="B40" s="64" t="s">
        <v>83</v>
      </c>
      <c r="C40" s="66" t="s">
        <v>84</v>
      </c>
      <c r="D40" s="59">
        <v>0</v>
      </c>
      <c r="E40" s="31"/>
      <c r="F40" s="48"/>
      <c r="G40" s="48">
        <f t="shared" si="0"/>
        <v>0</v>
      </c>
    </row>
    <row r="41" spans="1:7" ht="18" x14ac:dyDescent="0.25">
      <c r="A41" s="68" t="s">
        <v>33</v>
      </c>
      <c r="B41" s="68">
        <v>1209070770</v>
      </c>
      <c r="C41" s="67" t="s">
        <v>85</v>
      </c>
      <c r="D41" s="59">
        <v>0</v>
      </c>
      <c r="E41" s="31"/>
      <c r="F41" s="48"/>
      <c r="G41" s="48">
        <f t="shared" si="0"/>
        <v>0</v>
      </c>
    </row>
    <row r="42" spans="1:7" ht="18" x14ac:dyDescent="0.25">
      <c r="A42" s="65" t="s">
        <v>86</v>
      </c>
      <c r="B42" s="65">
        <v>1200700105</v>
      </c>
      <c r="C42" s="67" t="s">
        <v>87</v>
      </c>
      <c r="D42" s="59">
        <v>1</v>
      </c>
      <c r="E42" s="31"/>
      <c r="F42" s="48"/>
      <c r="G42" s="48">
        <f t="shared" si="0"/>
        <v>0</v>
      </c>
    </row>
    <row r="43" spans="1:7" ht="18" x14ac:dyDescent="0.25">
      <c r="A43" s="65" t="s">
        <v>34</v>
      </c>
      <c r="B43" s="65">
        <v>1207261420</v>
      </c>
      <c r="C43" s="67" t="s">
        <v>88</v>
      </c>
      <c r="D43" s="59">
        <v>1</v>
      </c>
      <c r="E43" s="31"/>
      <c r="F43" s="48"/>
      <c r="G43" s="48">
        <f t="shared" si="0"/>
        <v>0</v>
      </c>
    </row>
    <row r="44" spans="1:7" ht="18" x14ac:dyDescent="0.25">
      <c r="A44" s="65"/>
      <c r="B44" s="65"/>
      <c r="C44" s="67"/>
      <c r="D44" s="70">
        <f>SUM(D38:D43)</f>
        <v>4</v>
      </c>
      <c r="E44" s="31"/>
      <c r="F44" s="48"/>
      <c r="G44" s="48"/>
    </row>
    <row r="45" spans="1:7" ht="18" x14ac:dyDescent="0.25">
      <c r="A45" s="60" t="s">
        <v>35</v>
      </c>
      <c r="B45" s="60">
        <v>2100006287</v>
      </c>
      <c r="C45" s="56" t="s">
        <v>103</v>
      </c>
      <c r="D45" s="59">
        <v>4</v>
      </c>
      <c r="E45" s="31"/>
      <c r="F45" s="48"/>
      <c r="G45" s="48">
        <f t="shared" si="0"/>
        <v>0</v>
      </c>
    </row>
    <row r="46" spans="1:7" ht="18" x14ac:dyDescent="0.25">
      <c r="A46" s="65" t="s">
        <v>55</v>
      </c>
      <c r="B46" s="65" t="s">
        <v>56</v>
      </c>
      <c r="C46" s="62" t="s">
        <v>89</v>
      </c>
      <c r="D46" s="59">
        <v>4</v>
      </c>
      <c r="E46" s="31"/>
      <c r="F46" s="48"/>
      <c r="G46" s="48">
        <f t="shared" si="0"/>
        <v>0</v>
      </c>
    </row>
    <row r="47" spans="1:7" ht="18" x14ac:dyDescent="0.25">
      <c r="A47" s="65" t="s">
        <v>36</v>
      </c>
      <c r="B47" s="65">
        <v>2100007516</v>
      </c>
      <c r="C47" s="62" t="s">
        <v>96</v>
      </c>
      <c r="D47" s="59">
        <v>0</v>
      </c>
      <c r="E47" s="31"/>
      <c r="F47" s="48"/>
      <c r="G47" s="48">
        <f t="shared" si="0"/>
        <v>0</v>
      </c>
    </row>
    <row r="48" spans="1:7" ht="18" x14ac:dyDescent="0.25">
      <c r="A48" s="64" t="s">
        <v>57</v>
      </c>
      <c r="B48" s="64" t="s">
        <v>56</v>
      </c>
      <c r="C48" s="61" t="s">
        <v>90</v>
      </c>
      <c r="D48" s="59">
        <v>4</v>
      </c>
      <c r="E48" s="31"/>
      <c r="F48" s="48"/>
      <c r="G48" s="48">
        <f t="shared" si="0"/>
        <v>0</v>
      </c>
    </row>
    <row r="49" spans="1:7" ht="18" x14ac:dyDescent="0.25">
      <c r="A49" s="64" t="s">
        <v>37</v>
      </c>
      <c r="B49" s="64">
        <v>2000112449</v>
      </c>
      <c r="C49" s="61" t="s">
        <v>97</v>
      </c>
      <c r="D49" s="59">
        <v>0</v>
      </c>
      <c r="E49" s="31"/>
      <c r="F49" s="48"/>
      <c r="G49" s="48">
        <f t="shared" si="0"/>
        <v>0</v>
      </c>
    </row>
    <row r="50" spans="1:7" ht="18" x14ac:dyDescent="0.25">
      <c r="A50" s="65" t="s">
        <v>58</v>
      </c>
      <c r="B50" s="65" t="s">
        <v>56</v>
      </c>
      <c r="C50" s="62" t="s">
        <v>91</v>
      </c>
      <c r="D50" s="59">
        <v>4</v>
      </c>
      <c r="E50" s="31"/>
      <c r="F50" s="48"/>
      <c r="G50" s="48">
        <f t="shared" si="0"/>
        <v>0</v>
      </c>
    </row>
    <row r="51" spans="1:7" ht="18" x14ac:dyDescent="0.25">
      <c r="A51" s="65" t="s">
        <v>38</v>
      </c>
      <c r="B51" s="65">
        <v>2100010389</v>
      </c>
      <c r="C51" s="62" t="s">
        <v>98</v>
      </c>
      <c r="D51" s="59">
        <v>4</v>
      </c>
      <c r="E51" s="31"/>
      <c r="F51" s="48"/>
      <c r="G51" s="48">
        <f t="shared" si="0"/>
        <v>0</v>
      </c>
    </row>
    <row r="52" spans="1:7" ht="18" x14ac:dyDescent="0.25">
      <c r="A52" s="64" t="s">
        <v>59</v>
      </c>
      <c r="B52" s="64" t="s">
        <v>60</v>
      </c>
      <c r="C52" s="61" t="s">
        <v>92</v>
      </c>
      <c r="D52" s="59">
        <v>4</v>
      </c>
      <c r="E52" s="31"/>
      <c r="F52" s="48"/>
      <c r="G52" s="48">
        <f t="shared" si="0"/>
        <v>0</v>
      </c>
    </row>
    <row r="53" spans="1:7" ht="18" x14ac:dyDescent="0.25">
      <c r="A53" s="64" t="s">
        <v>39</v>
      </c>
      <c r="B53" s="64">
        <v>2100010646</v>
      </c>
      <c r="C53" s="61" t="s">
        <v>99</v>
      </c>
      <c r="D53" s="59">
        <v>4</v>
      </c>
      <c r="E53" s="31"/>
      <c r="F53" s="48"/>
      <c r="G53" s="48">
        <f t="shared" si="0"/>
        <v>0</v>
      </c>
    </row>
    <row r="54" spans="1:7" ht="18" x14ac:dyDescent="0.25">
      <c r="A54" s="65" t="s">
        <v>61</v>
      </c>
      <c r="B54" s="65" t="s">
        <v>60</v>
      </c>
      <c r="C54" s="62" t="s">
        <v>93</v>
      </c>
      <c r="D54" s="59">
        <v>4</v>
      </c>
      <c r="E54" s="31"/>
      <c r="F54" s="48"/>
      <c r="G54" s="48">
        <f t="shared" si="0"/>
        <v>0</v>
      </c>
    </row>
    <row r="55" spans="1:7" ht="18" x14ac:dyDescent="0.25">
      <c r="A55" s="65" t="s">
        <v>40</v>
      </c>
      <c r="B55" s="65" t="s">
        <v>53</v>
      </c>
      <c r="C55" s="62" t="s">
        <v>100</v>
      </c>
      <c r="D55" s="59">
        <v>0</v>
      </c>
      <c r="E55" s="31"/>
      <c r="F55" s="48"/>
      <c r="G55" s="48">
        <f t="shared" si="0"/>
        <v>0</v>
      </c>
    </row>
    <row r="56" spans="1:7" ht="18" x14ac:dyDescent="0.25">
      <c r="A56" s="64" t="s">
        <v>62</v>
      </c>
      <c r="B56" s="64" t="s">
        <v>60</v>
      </c>
      <c r="C56" s="61" t="s">
        <v>94</v>
      </c>
      <c r="D56" s="59">
        <v>4</v>
      </c>
      <c r="E56" s="31"/>
      <c r="F56" s="48"/>
      <c r="G56" s="48">
        <f t="shared" si="0"/>
        <v>0</v>
      </c>
    </row>
    <row r="57" spans="1:7" ht="18" x14ac:dyDescent="0.25">
      <c r="A57" s="64" t="s">
        <v>41</v>
      </c>
      <c r="B57" s="64" t="s">
        <v>54</v>
      </c>
      <c r="C57" s="61" t="s">
        <v>101</v>
      </c>
      <c r="D57" s="59">
        <v>4</v>
      </c>
      <c r="E57" s="31"/>
      <c r="F57" s="48"/>
      <c r="G57" s="48">
        <f t="shared" si="0"/>
        <v>0</v>
      </c>
    </row>
    <row r="58" spans="1:7" ht="18" x14ac:dyDescent="0.25">
      <c r="A58" s="65" t="s">
        <v>63</v>
      </c>
      <c r="B58" s="65" t="s">
        <v>56</v>
      </c>
      <c r="C58" s="62" t="s">
        <v>95</v>
      </c>
      <c r="D58" s="59">
        <v>4</v>
      </c>
      <c r="E58" s="31"/>
      <c r="F58" s="48"/>
      <c r="G58" s="48">
        <f t="shared" si="0"/>
        <v>0</v>
      </c>
    </row>
    <row r="59" spans="1:7" ht="18" x14ac:dyDescent="0.25">
      <c r="A59" s="65" t="s">
        <v>42</v>
      </c>
      <c r="B59" s="65">
        <v>2100004174</v>
      </c>
      <c r="C59" s="62" t="s">
        <v>102</v>
      </c>
      <c r="D59" s="59">
        <v>4</v>
      </c>
      <c r="E59" s="31"/>
      <c r="F59" s="48"/>
      <c r="G59" s="48">
        <f t="shared" si="0"/>
        <v>0</v>
      </c>
    </row>
    <row r="60" spans="1:7" ht="18" x14ac:dyDescent="0.25">
      <c r="A60" s="68"/>
      <c r="B60" s="68"/>
      <c r="C60" s="69"/>
      <c r="D60" s="70">
        <f>SUM(D45:D59)</f>
        <v>48</v>
      </c>
      <c r="E60" s="31"/>
      <c r="F60" s="48"/>
      <c r="G60" s="48">
        <f t="shared" si="0"/>
        <v>0</v>
      </c>
    </row>
    <row r="61" spans="1:7" ht="18" x14ac:dyDescent="0.25">
      <c r="A61" s="68"/>
      <c r="B61" s="68"/>
      <c r="C61" s="69"/>
      <c r="D61" s="59"/>
      <c r="E61" s="31"/>
      <c r="F61" s="48"/>
      <c r="G61" s="48">
        <f t="shared" si="0"/>
        <v>0</v>
      </c>
    </row>
    <row r="62" spans="1:7" ht="18.75" x14ac:dyDescent="0.3">
      <c r="A62" s="45"/>
      <c r="B62" s="45"/>
      <c r="C62" s="46"/>
      <c r="D62" s="47"/>
      <c r="F62" s="49" t="s">
        <v>45</v>
      </c>
      <c r="G62" s="50">
        <f>SUM(G23:G61)</f>
        <v>0</v>
      </c>
    </row>
    <row r="63" spans="1:7" ht="18.75" x14ac:dyDescent="0.3">
      <c r="A63" s="45"/>
      <c r="B63" s="45"/>
      <c r="C63" s="46"/>
      <c r="D63" s="47"/>
      <c r="F63" s="49" t="s">
        <v>46</v>
      </c>
      <c r="G63" s="50">
        <f>+G62*0.12</f>
        <v>0</v>
      </c>
    </row>
    <row r="64" spans="1:7" ht="18.75" x14ac:dyDescent="0.3">
      <c r="A64" s="45"/>
      <c r="B64" s="45"/>
      <c r="C64" s="46"/>
      <c r="D64" s="47"/>
      <c r="F64" s="49" t="s">
        <v>47</v>
      </c>
      <c r="G64" s="50">
        <f>+G62+G63</f>
        <v>0</v>
      </c>
    </row>
    <row r="65" spans="2:7" ht="15" x14ac:dyDescent="0.2">
      <c r="F65" s="8"/>
      <c r="G65" s="8"/>
    </row>
    <row r="66" spans="2:7" ht="18" x14ac:dyDescent="0.25">
      <c r="B66" s="76"/>
      <c r="C66" s="76" t="s">
        <v>105</v>
      </c>
      <c r="D66" s="75"/>
      <c r="E66" s="32"/>
      <c r="F66" s="8"/>
      <c r="G66" s="8"/>
    </row>
    <row r="67" spans="2:7" ht="15.75" x14ac:dyDescent="0.25">
      <c r="B67" s="71" t="s">
        <v>21</v>
      </c>
      <c r="C67" s="72" t="s">
        <v>104</v>
      </c>
      <c r="D67" s="36"/>
      <c r="E67" s="34"/>
      <c r="F67" s="8"/>
      <c r="G67" s="8"/>
    </row>
    <row r="68" spans="2:7" ht="15.75" x14ac:dyDescent="0.25">
      <c r="B68" s="31"/>
      <c r="C68" s="72" t="s">
        <v>110</v>
      </c>
      <c r="D68" s="36"/>
      <c r="E68" s="34"/>
      <c r="F68" s="8"/>
      <c r="G68" s="8"/>
    </row>
    <row r="69" spans="2:7" ht="18" x14ac:dyDescent="0.25">
      <c r="B69" s="55">
        <v>3</v>
      </c>
      <c r="C69" s="77" t="s">
        <v>111</v>
      </c>
      <c r="D69" s="36"/>
      <c r="E69" s="34"/>
      <c r="F69" s="8"/>
      <c r="G69" s="8"/>
    </row>
    <row r="70" spans="2:7" ht="18" x14ac:dyDescent="0.25">
      <c r="B70" s="55">
        <v>1</v>
      </c>
      <c r="C70" s="56" t="s">
        <v>146</v>
      </c>
      <c r="D70" s="36"/>
      <c r="E70" s="34"/>
      <c r="F70" s="8"/>
      <c r="G70" s="8"/>
    </row>
    <row r="71" spans="2:7" ht="18" x14ac:dyDescent="0.25">
      <c r="B71" s="55">
        <v>1</v>
      </c>
      <c r="C71" s="77" t="s">
        <v>113</v>
      </c>
      <c r="D71" s="36"/>
      <c r="E71" s="34"/>
      <c r="F71" s="8"/>
      <c r="G71" s="8"/>
    </row>
    <row r="72" spans="2:7" ht="18" x14ac:dyDescent="0.25">
      <c r="B72" s="55">
        <v>2</v>
      </c>
      <c r="C72" s="77" t="s">
        <v>112</v>
      </c>
      <c r="D72" s="36"/>
      <c r="E72" s="34"/>
      <c r="F72" s="8"/>
      <c r="G72" s="8"/>
    </row>
    <row r="73" spans="2:7" ht="18" x14ac:dyDescent="0.25">
      <c r="B73" s="55">
        <v>1</v>
      </c>
      <c r="C73" s="77" t="s">
        <v>114</v>
      </c>
      <c r="D73" s="36"/>
      <c r="E73" s="34"/>
      <c r="F73" s="8"/>
      <c r="G73" s="8"/>
    </row>
    <row r="74" spans="2:7" ht="18" x14ac:dyDescent="0.25">
      <c r="B74" s="55">
        <v>1</v>
      </c>
      <c r="C74" s="77" t="s">
        <v>115</v>
      </c>
      <c r="D74" s="36"/>
      <c r="E74" s="34"/>
      <c r="F74" s="8"/>
      <c r="G74" s="8"/>
    </row>
    <row r="75" spans="2:7" ht="18" x14ac:dyDescent="0.25">
      <c r="B75" s="55">
        <v>1</v>
      </c>
      <c r="C75" s="77" t="s">
        <v>128</v>
      </c>
      <c r="D75" s="36"/>
      <c r="E75" s="34"/>
      <c r="F75" s="8"/>
      <c r="G75" s="8"/>
    </row>
    <row r="76" spans="2:7" ht="18" x14ac:dyDescent="0.25">
      <c r="B76" s="55">
        <v>1</v>
      </c>
      <c r="C76" s="77" t="s">
        <v>116</v>
      </c>
      <c r="D76" s="36"/>
      <c r="E76" s="34"/>
      <c r="F76" s="8"/>
      <c r="G76" s="8"/>
    </row>
    <row r="77" spans="2:7" ht="18" x14ac:dyDescent="0.25">
      <c r="B77" s="55">
        <v>1</v>
      </c>
      <c r="C77" s="77" t="s">
        <v>117</v>
      </c>
      <c r="D77" s="36"/>
      <c r="E77" s="34"/>
      <c r="F77" s="8"/>
      <c r="G77" s="8"/>
    </row>
    <row r="78" spans="2:7" ht="18" x14ac:dyDescent="0.25">
      <c r="B78" s="55">
        <v>1</v>
      </c>
      <c r="C78" s="56" t="s">
        <v>118</v>
      </c>
      <c r="D78" s="36"/>
      <c r="E78" s="34"/>
      <c r="F78" s="8"/>
      <c r="G78" s="8"/>
    </row>
    <row r="79" spans="2:7" ht="18" x14ac:dyDescent="0.25">
      <c r="B79" s="55">
        <v>2</v>
      </c>
      <c r="C79" s="56" t="s">
        <v>119</v>
      </c>
      <c r="D79" s="36"/>
      <c r="E79" s="35"/>
      <c r="F79" s="8"/>
      <c r="G79" s="8"/>
    </row>
    <row r="80" spans="2:7" ht="18" x14ac:dyDescent="0.25">
      <c r="B80" s="55">
        <v>2</v>
      </c>
      <c r="C80" s="56" t="s">
        <v>120</v>
      </c>
      <c r="D80" s="36"/>
      <c r="E80" s="35"/>
      <c r="F80" s="8"/>
      <c r="G80" s="8"/>
    </row>
    <row r="81" spans="2:7" ht="18" x14ac:dyDescent="0.25">
      <c r="B81" s="55">
        <v>1</v>
      </c>
      <c r="C81" s="56" t="s">
        <v>122</v>
      </c>
      <c r="D81" s="36"/>
      <c r="E81" s="35"/>
      <c r="F81" s="8"/>
      <c r="G81" s="8"/>
    </row>
    <row r="82" spans="2:7" ht="18" x14ac:dyDescent="0.25">
      <c r="B82" s="55">
        <v>1</v>
      </c>
      <c r="C82" s="56" t="s">
        <v>121</v>
      </c>
      <c r="D82" s="36"/>
      <c r="E82" s="35"/>
      <c r="F82" s="8"/>
      <c r="G82" s="8"/>
    </row>
    <row r="83" spans="2:7" ht="18" x14ac:dyDescent="0.25">
      <c r="B83" s="58">
        <v>1</v>
      </c>
      <c r="C83" s="63" t="s">
        <v>123</v>
      </c>
      <c r="D83" s="36"/>
      <c r="E83" s="35"/>
      <c r="F83" s="8"/>
      <c r="G83" s="8"/>
    </row>
    <row r="84" spans="2:7" ht="18" x14ac:dyDescent="0.25">
      <c r="B84" s="57">
        <f>SUM(B69:B83)</f>
        <v>20</v>
      </c>
      <c r="C84" s="56"/>
      <c r="D84" s="36"/>
      <c r="E84" s="35"/>
      <c r="F84" s="8"/>
      <c r="G84" s="8"/>
    </row>
    <row r="85" spans="2:7" ht="18" x14ac:dyDescent="0.25">
      <c r="B85" s="56"/>
      <c r="C85" s="56"/>
      <c r="D85" s="36"/>
      <c r="E85" s="35"/>
      <c r="F85" s="8"/>
      <c r="G85" s="8"/>
    </row>
    <row r="86" spans="2:7" ht="18" x14ac:dyDescent="0.25">
      <c r="B86" s="56"/>
      <c r="C86" s="56"/>
      <c r="D86" s="36"/>
      <c r="E86" s="35"/>
      <c r="F86" s="8"/>
      <c r="G86" s="8"/>
    </row>
    <row r="87" spans="2:7" ht="18" x14ac:dyDescent="0.25">
      <c r="B87" s="58"/>
      <c r="C87" s="57" t="s">
        <v>124</v>
      </c>
      <c r="D87" s="36"/>
      <c r="E87" s="35"/>
      <c r="F87" s="8"/>
      <c r="G87" s="8"/>
    </row>
    <row r="88" spans="2:7" ht="18" x14ac:dyDescent="0.25">
      <c r="B88" s="58">
        <v>1</v>
      </c>
      <c r="C88" s="56" t="s">
        <v>125</v>
      </c>
      <c r="D88" s="36"/>
      <c r="E88" s="35"/>
      <c r="F88" s="8"/>
      <c r="G88" s="8"/>
    </row>
    <row r="89" spans="2:7" ht="18" x14ac:dyDescent="0.25">
      <c r="B89" s="58">
        <v>1</v>
      </c>
      <c r="C89" s="56" t="s">
        <v>127</v>
      </c>
      <c r="D89" s="36"/>
      <c r="E89" s="35"/>
      <c r="F89" s="8"/>
      <c r="G89" s="8"/>
    </row>
    <row r="90" spans="2:7" ht="18" x14ac:dyDescent="0.25">
      <c r="B90" s="58">
        <v>1</v>
      </c>
      <c r="C90" s="56" t="s">
        <v>126</v>
      </c>
      <c r="D90" s="36"/>
      <c r="E90" s="35"/>
      <c r="F90" s="8"/>
      <c r="G90" s="8"/>
    </row>
    <row r="91" spans="2:7" ht="18" x14ac:dyDescent="0.25">
      <c r="B91" s="58">
        <v>1</v>
      </c>
      <c r="C91" s="56" t="s">
        <v>140</v>
      </c>
      <c r="D91" s="36"/>
      <c r="E91" s="35"/>
      <c r="F91" s="8"/>
      <c r="G91" s="8"/>
    </row>
    <row r="92" spans="2:7" ht="18" x14ac:dyDescent="0.25">
      <c r="B92" s="58">
        <v>1</v>
      </c>
      <c r="C92" s="56" t="s">
        <v>129</v>
      </c>
      <c r="D92" s="36"/>
      <c r="E92" s="35"/>
      <c r="F92" s="8"/>
      <c r="G92" s="8"/>
    </row>
    <row r="93" spans="2:7" ht="18" x14ac:dyDescent="0.25">
      <c r="B93" s="58">
        <v>1</v>
      </c>
      <c r="C93" s="56" t="s">
        <v>130</v>
      </c>
      <c r="D93" s="36"/>
      <c r="E93" s="35"/>
      <c r="F93" s="8"/>
      <c r="G93" s="8"/>
    </row>
    <row r="94" spans="2:7" ht="18" x14ac:dyDescent="0.25">
      <c r="B94" s="58">
        <v>1</v>
      </c>
      <c r="C94" s="56" t="s">
        <v>131</v>
      </c>
      <c r="D94" s="36"/>
      <c r="E94" s="35"/>
      <c r="F94" s="8"/>
      <c r="G94" s="8"/>
    </row>
    <row r="95" spans="2:7" ht="18" x14ac:dyDescent="0.25">
      <c r="B95" s="58">
        <v>1</v>
      </c>
      <c r="C95" s="56" t="s">
        <v>132</v>
      </c>
      <c r="D95" s="36"/>
      <c r="E95" s="35"/>
      <c r="F95" s="8"/>
      <c r="G95" s="8"/>
    </row>
    <row r="96" spans="2:7" ht="18" x14ac:dyDescent="0.25">
      <c r="B96" s="58">
        <v>1</v>
      </c>
      <c r="C96" s="56" t="s">
        <v>133</v>
      </c>
      <c r="D96" s="36"/>
      <c r="E96" s="35"/>
      <c r="F96" s="8"/>
      <c r="G96" s="8"/>
    </row>
    <row r="97" spans="2:7" ht="18" x14ac:dyDescent="0.25">
      <c r="B97" s="58">
        <v>1</v>
      </c>
      <c r="C97" s="56" t="s">
        <v>134</v>
      </c>
      <c r="D97" s="36"/>
      <c r="E97" s="35"/>
      <c r="F97" s="8"/>
      <c r="G97" s="8"/>
    </row>
    <row r="98" spans="2:7" ht="18" x14ac:dyDescent="0.25">
      <c r="B98" s="58">
        <v>2</v>
      </c>
      <c r="C98" s="56" t="s">
        <v>135</v>
      </c>
      <c r="D98" s="36"/>
      <c r="E98" s="35"/>
      <c r="F98" s="8"/>
      <c r="G98" s="8"/>
    </row>
    <row r="99" spans="2:7" ht="18" x14ac:dyDescent="0.25">
      <c r="B99" s="58">
        <v>1</v>
      </c>
      <c r="C99" s="56" t="s">
        <v>136</v>
      </c>
      <c r="D99" s="36"/>
      <c r="E99" s="35"/>
      <c r="F99" s="8"/>
      <c r="G99" s="8"/>
    </row>
    <row r="100" spans="2:7" ht="18" x14ac:dyDescent="0.25">
      <c r="B100" s="58">
        <v>1</v>
      </c>
      <c r="C100" s="56" t="s">
        <v>137</v>
      </c>
      <c r="D100" s="36"/>
      <c r="E100" s="35"/>
      <c r="F100" s="8"/>
      <c r="G100" s="8"/>
    </row>
    <row r="101" spans="2:7" ht="18" x14ac:dyDescent="0.25">
      <c r="B101" s="58">
        <v>1</v>
      </c>
      <c r="C101" s="56" t="s">
        <v>138</v>
      </c>
      <c r="D101" s="36"/>
      <c r="E101" s="35"/>
      <c r="F101" s="8"/>
      <c r="G101" s="8"/>
    </row>
    <row r="102" spans="2:7" ht="18" x14ac:dyDescent="0.25">
      <c r="B102" s="58">
        <v>2</v>
      </c>
      <c r="C102" s="56" t="s">
        <v>139</v>
      </c>
      <c r="D102" s="36"/>
      <c r="E102" s="35"/>
      <c r="F102" s="8"/>
      <c r="G102" s="8"/>
    </row>
    <row r="103" spans="2:7" ht="18" x14ac:dyDescent="0.25">
      <c r="B103" s="58">
        <v>4</v>
      </c>
      <c r="C103" s="56" t="s">
        <v>141</v>
      </c>
      <c r="D103" s="36"/>
      <c r="E103" s="35"/>
      <c r="F103" s="8"/>
      <c r="G103" s="8"/>
    </row>
    <row r="104" spans="2:7" ht="18" x14ac:dyDescent="0.25">
      <c r="B104" s="58">
        <v>5</v>
      </c>
      <c r="C104" s="56" t="s">
        <v>142</v>
      </c>
      <c r="D104" s="36"/>
      <c r="E104" s="35"/>
      <c r="F104" s="8"/>
      <c r="G104" s="8"/>
    </row>
    <row r="105" spans="2:7" ht="18" x14ac:dyDescent="0.25">
      <c r="B105" s="58">
        <v>1</v>
      </c>
      <c r="C105" s="56" t="s">
        <v>145</v>
      </c>
      <c r="D105" s="36"/>
      <c r="E105" s="35"/>
      <c r="F105" s="8"/>
      <c r="G105" s="8"/>
    </row>
    <row r="106" spans="2:7" ht="18" x14ac:dyDescent="0.25">
      <c r="B106" s="58">
        <v>1</v>
      </c>
      <c r="C106" s="56" t="s">
        <v>143</v>
      </c>
      <c r="D106" s="36"/>
      <c r="E106" s="35"/>
      <c r="F106" s="8"/>
      <c r="G106" s="8"/>
    </row>
    <row r="107" spans="2:7" ht="18" x14ac:dyDescent="0.25">
      <c r="B107" s="58">
        <v>2</v>
      </c>
      <c r="C107" s="56" t="s">
        <v>144</v>
      </c>
      <c r="D107" s="36"/>
      <c r="E107" s="35"/>
      <c r="F107" s="8"/>
      <c r="G107" s="8"/>
    </row>
    <row r="108" spans="2:7" ht="18" x14ac:dyDescent="0.25">
      <c r="B108" s="57">
        <f>SUM(B88:B107)</f>
        <v>30</v>
      </c>
      <c r="C108" s="56"/>
      <c r="D108" s="36"/>
      <c r="E108" s="35"/>
      <c r="F108" s="8"/>
      <c r="G108" s="8"/>
    </row>
    <row r="109" spans="2:7" ht="18" x14ac:dyDescent="0.25">
      <c r="B109" s="58"/>
      <c r="C109" s="56"/>
      <c r="D109" s="36"/>
      <c r="E109" s="35"/>
      <c r="F109" s="8"/>
      <c r="G109" s="8"/>
    </row>
    <row r="110" spans="2:7" ht="18" x14ac:dyDescent="0.25">
      <c r="B110" s="58"/>
      <c r="C110" s="56"/>
      <c r="D110" s="36"/>
      <c r="E110" s="35"/>
      <c r="F110" s="8"/>
      <c r="G110" s="8"/>
    </row>
    <row r="111" spans="2:7" ht="18" x14ac:dyDescent="0.25">
      <c r="B111" s="78"/>
      <c r="C111" s="79"/>
      <c r="D111" s="36"/>
      <c r="E111" s="34"/>
      <c r="F111" s="8"/>
      <c r="G111" s="8"/>
    </row>
    <row r="112" spans="2:7" ht="18" x14ac:dyDescent="0.25">
      <c r="B112" s="58">
        <v>1</v>
      </c>
      <c r="C112" s="77" t="s">
        <v>107</v>
      </c>
      <c r="D112" s="36"/>
      <c r="E112" s="34"/>
      <c r="F112" s="8"/>
      <c r="G112" s="8"/>
    </row>
    <row r="113" spans="1:7" ht="18" x14ac:dyDescent="0.25">
      <c r="B113" s="58">
        <v>1</v>
      </c>
      <c r="C113" s="77" t="s">
        <v>108</v>
      </c>
      <c r="D113" s="36"/>
      <c r="E113" s="34"/>
      <c r="F113" s="8"/>
      <c r="G113" s="8"/>
    </row>
    <row r="114" spans="1:7" ht="18" x14ac:dyDescent="0.25">
      <c r="B114" s="58">
        <v>2</v>
      </c>
      <c r="C114" s="77" t="s">
        <v>109</v>
      </c>
      <c r="D114" s="36"/>
      <c r="E114" s="34"/>
      <c r="F114" s="8"/>
      <c r="G114" s="8"/>
    </row>
    <row r="115" spans="1:7" ht="18" x14ac:dyDescent="0.25">
      <c r="B115" s="58"/>
      <c r="C115" s="77"/>
      <c r="D115" s="36"/>
      <c r="E115" s="34"/>
      <c r="F115" s="8"/>
      <c r="G115" s="8"/>
    </row>
    <row r="116" spans="1:7" ht="15" x14ac:dyDescent="0.2">
      <c r="B116" s="31"/>
      <c r="C116" s="33"/>
      <c r="D116" s="36"/>
      <c r="E116" s="34"/>
      <c r="F116" s="8"/>
      <c r="G116" s="8"/>
    </row>
    <row r="117" spans="1:7" ht="15" x14ac:dyDescent="0.2">
      <c r="A117" s="36"/>
    </row>
    <row r="118" spans="1:7" ht="15" x14ac:dyDescent="0.2">
      <c r="A118" s="36"/>
    </row>
    <row r="119" spans="1:7" ht="15" x14ac:dyDescent="0.2">
      <c r="A119" s="36"/>
    </row>
    <row r="120" spans="1:7" ht="15" x14ac:dyDescent="0.2"/>
    <row r="121" spans="1:7" ht="16.5" thickBot="1" x14ac:dyDescent="0.3">
      <c r="A121" s="8" t="s">
        <v>22</v>
      </c>
      <c r="B121" s="38"/>
      <c r="C121" s="51"/>
      <c r="D121" s="38"/>
      <c r="E121" s="38"/>
      <c r="F121" s="38"/>
      <c r="G121" s="38"/>
    </row>
    <row r="122" spans="1:7" ht="15.75" x14ac:dyDescent="0.25">
      <c r="B122" s="38"/>
      <c r="C122" s="38"/>
      <c r="D122" s="38"/>
      <c r="E122" s="38"/>
      <c r="F122" s="38"/>
      <c r="G122" s="38"/>
    </row>
    <row r="123" spans="1:7" ht="15.75" x14ac:dyDescent="0.25">
      <c r="B123" s="38"/>
      <c r="C123" s="38"/>
      <c r="D123" s="38"/>
      <c r="E123" s="38"/>
      <c r="F123" s="38"/>
      <c r="G123" s="38"/>
    </row>
    <row r="124" spans="1:7" ht="15.75" x14ac:dyDescent="0.25">
      <c r="B124" s="38"/>
      <c r="C124" s="38"/>
      <c r="D124" s="38"/>
      <c r="E124" s="38"/>
      <c r="F124" s="38"/>
      <c r="G124" s="38"/>
    </row>
    <row r="125" spans="1:7" ht="16.5" thickBot="1" x14ac:dyDescent="0.3">
      <c r="A125" s="8" t="s">
        <v>23</v>
      </c>
      <c r="B125" s="38"/>
      <c r="C125" s="51"/>
      <c r="D125" s="38"/>
      <c r="E125" s="38"/>
      <c r="F125" s="38"/>
      <c r="G125" s="38"/>
    </row>
    <row r="126" spans="1:7" ht="15.75" x14ac:dyDescent="0.25">
      <c r="B126" s="38"/>
      <c r="C126" s="38"/>
      <c r="D126" s="38"/>
      <c r="E126" s="38"/>
      <c r="F126" s="38"/>
      <c r="G126" s="38"/>
    </row>
    <row r="127" spans="1:7" ht="15.75" x14ac:dyDescent="0.25">
      <c r="A127" s="73"/>
      <c r="B127"/>
      <c r="C127"/>
      <c r="D127"/>
      <c r="E127"/>
      <c r="F127"/>
      <c r="G127"/>
    </row>
    <row r="128" spans="1:7" ht="15.75" x14ac:dyDescent="0.25">
      <c r="A128" s="73"/>
      <c r="B128"/>
      <c r="C128"/>
      <c r="D128"/>
      <c r="E128"/>
      <c r="F128"/>
      <c r="G128"/>
    </row>
    <row r="129" spans="1:7" ht="16.5" thickBot="1" x14ac:dyDescent="0.3">
      <c r="A129" s="8" t="s">
        <v>48</v>
      </c>
      <c r="B129" s="38"/>
      <c r="C129" s="51"/>
      <c r="D129" s="38"/>
      <c r="E129" s="38"/>
      <c r="F129" s="38"/>
      <c r="G129" s="38"/>
    </row>
    <row r="130" spans="1:7" ht="15.75" x14ac:dyDescent="0.25">
      <c r="B130" s="38"/>
      <c r="C130" s="38"/>
      <c r="D130" s="38"/>
      <c r="E130" s="38"/>
      <c r="F130" s="38"/>
      <c r="G130" s="38"/>
    </row>
    <row r="131" spans="1:7" ht="15" customHeight="1" x14ac:dyDescent="0.2">
      <c r="A131" s="52"/>
      <c r="B131" s="52"/>
      <c r="C131" s="53"/>
      <c r="D131" s="54"/>
      <c r="E131" s="54"/>
      <c r="F131" s="54"/>
      <c r="G131" s="54"/>
    </row>
    <row r="132" spans="1:7" ht="16.5" thickBot="1" x14ac:dyDescent="0.3">
      <c r="A132" s="8" t="s">
        <v>49</v>
      </c>
      <c r="B132" s="38"/>
      <c r="C132" s="51"/>
      <c r="D132" s="54"/>
      <c r="E132" s="54"/>
      <c r="F132" s="54"/>
      <c r="G132" s="54"/>
    </row>
    <row r="135" spans="1:7" ht="20.100000000000001" customHeight="1" thickBot="1" x14ac:dyDescent="0.25">
      <c r="A135" s="8" t="s">
        <v>106</v>
      </c>
      <c r="C135" s="74"/>
    </row>
  </sheetData>
  <mergeCells count="4">
    <mergeCell ref="O4:P5"/>
    <mergeCell ref="A2:G2"/>
    <mergeCell ref="A3:G3"/>
    <mergeCell ref="A4:G4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 ACERO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2022-08-08T21:54:40Z</dcterms:created>
  <dcterms:modified xsi:type="dcterms:W3CDTF">2023-01-12T14:42:13Z</dcterms:modified>
</cp:coreProperties>
</file>