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Z:\INVENTARIO DE EQUIPOS REAL\"/>
    </mc:Choice>
  </mc:AlternateContent>
  <xr:revisionPtr revIDLastSave="0" documentId="13_ncr:1_{35D18D88-AECC-4625-9773-0AB8119498EF}" xr6:coauthVersionLast="47" xr6:coauthVersionMax="47" xr10:uidLastSave="{00000000-0000-0000-0000-000000000000}"/>
  <bookViews>
    <workbookView xWindow="-120" yWindow="-120" windowWidth="29040" windowHeight="15840" xr2:uid="{427657AE-F995-427E-ACE2-C37ACD954132}"/>
  </bookViews>
  <sheets>
    <sheet name="INQUIORT" sheetId="1" r:id="rId1"/>
  </sheets>
  <definedNames>
    <definedName name="_xlnm.Print_Area" localSheetId="0">INQUIORT!$A$1:$E$125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8" i="1" l="1"/>
  <c r="B189" i="1"/>
  <c r="B160" i="1"/>
  <c r="B138" i="1"/>
  <c r="D76" i="1"/>
  <c r="D67" i="1"/>
  <c r="D52" i="1" l="1"/>
  <c r="D36" i="1"/>
  <c r="D118" i="1"/>
  <c r="D88" i="1"/>
  <c r="G22" i="1"/>
  <c r="G23" i="1"/>
  <c r="G25" i="1"/>
  <c r="G26" i="1"/>
  <c r="G27" i="1"/>
  <c r="G28" i="1"/>
  <c r="G29" i="1"/>
  <c r="G30" i="1"/>
  <c r="G31" i="1"/>
  <c r="G32" i="1"/>
  <c r="G33" i="1"/>
  <c r="G34" i="1"/>
  <c r="G35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3" i="1"/>
  <c r="G54" i="1"/>
  <c r="G55" i="1"/>
  <c r="G56" i="1"/>
  <c r="G57" i="1"/>
  <c r="G58" i="1"/>
  <c r="G60" i="1"/>
  <c r="G61" i="1"/>
  <c r="G62" i="1"/>
  <c r="G63" i="1"/>
  <c r="G64" i="1"/>
  <c r="G65" i="1"/>
  <c r="G66" i="1"/>
  <c r="G68" i="1"/>
  <c r="G69" i="1"/>
  <c r="G70" i="1"/>
  <c r="G71" i="1"/>
  <c r="G72" i="1"/>
  <c r="G73" i="1"/>
  <c r="G74" i="1"/>
  <c r="G75" i="1"/>
  <c r="G77" i="1"/>
  <c r="G78" i="1"/>
  <c r="G79" i="1"/>
  <c r="G80" i="1"/>
  <c r="G81" i="1"/>
  <c r="G82" i="1"/>
  <c r="G83" i="1"/>
  <c r="G84" i="1"/>
  <c r="G85" i="1"/>
  <c r="G86" i="1"/>
  <c r="G87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21" i="1"/>
  <c r="G119" i="1" l="1"/>
  <c r="G120" i="1" s="1"/>
  <c r="G121" i="1" l="1"/>
  <c r="C6" i="1"/>
</calcChain>
</file>

<file path=xl/sharedStrings.xml><?xml version="1.0" encoding="utf-8"?>
<sst xmlns="http://schemas.openxmlformats.org/spreadsheetml/2006/main" count="375" uniqueCount="356">
  <si>
    <t>RUC: 0993007803001</t>
  </si>
  <si>
    <t>NOTA DE ENTREGA</t>
  </si>
  <si>
    <t>FECHA DE EMISIÓN:</t>
  </si>
  <si>
    <t>No. DOC</t>
  </si>
  <si>
    <t>NOMBRE CLIENTE</t>
  </si>
  <si>
    <t xml:space="preserve">RUC CLIENTE </t>
  </si>
  <si>
    <t>PUNTO DE LLEGADA</t>
  </si>
  <si>
    <t>FECHA CIRUGÍA</t>
  </si>
  <si>
    <t>HORA  CIRUGIA</t>
  </si>
  <si>
    <t>NOMBRE MÉDICO</t>
  </si>
  <si>
    <t>NOMBRE PACIENTE</t>
  </si>
  <si>
    <t xml:space="preserve">TIPO DE SEGURO </t>
  </si>
  <si>
    <t xml:space="preserve">NUMERO DE CEDULA/HISTORIA CLINICA </t>
  </si>
  <si>
    <t>COD. ARTICULO</t>
  </si>
  <si>
    <t>LOTE</t>
  </si>
  <si>
    <t xml:space="preserve">DESCRIPCION ARTICULO </t>
  </si>
  <si>
    <t>CANT.</t>
  </si>
  <si>
    <t>DESCARGO</t>
  </si>
  <si>
    <t>070931320</t>
  </si>
  <si>
    <t>070931340</t>
  </si>
  <si>
    <t>070931360</t>
  </si>
  <si>
    <t>070931380</t>
  </si>
  <si>
    <t>070931400</t>
  </si>
  <si>
    <t>1604070931</t>
  </si>
  <si>
    <t>070931420</t>
  </si>
  <si>
    <t>070932300</t>
  </si>
  <si>
    <t>B2101725</t>
  </si>
  <si>
    <t>070932320</t>
  </si>
  <si>
    <t>H2107129</t>
  </si>
  <si>
    <t>070932340</t>
  </si>
  <si>
    <t>070932360</t>
  </si>
  <si>
    <t>070932380</t>
  </si>
  <si>
    <t>070932400</t>
  </si>
  <si>
    <t>070932420</t>
  </si>
  <si>
    <t>070941300</t>
  </si>
  <si>
    <t>H200709417</t>
  </si>
  <si>
    <t>070941320</t>
  </si>
  <si>
    <t>070941340</t>
  </si>
  <si>
    <t>070941360</t>
  </si>
  <si>
    <t>070941380</t>
  </si>
  <si>
    <t>070941400</t>
  </si>
  <si>
    <t>070941420</t>
  </si>
  <si>
    <t>070942300</t>
  </si>
  <si>
    <t>A2101165</t>
  </si>
  <si>
    <t>070942320</t>
  </si>
  <si>
    <t>070942340</t>
  </si>
  <si>
    <t>070942360</t>
  </si>
  <si>
    <t>070942380</t>
  </si>
  <si>
    <t>070942400</t>
  </si>
  <si>
    <t>070942420</t>
  </si>
  <si>
    <t>070942460</t>
  </si>
  <si>
    <t>070951300</t>
  </si>
  <si>
    <t>070951320</t>
  </si>
  <si>
    <t>070951340</t>
  </si>
  <si>
    <t>070951360</t>
  </si>
  <si>
    <t>070951380</t>
  </si>
  <si>
    <t>070951400</t>
  </si>
  <si>
    <t>070951420</t>
  </si>
  <si>
    <t>070952300</t>
  </si>
  <si>
    <t>H200709522</t>
  </si>
  <si>
    <t>070952320</t>
  </si>
  <si>
    <t>070952340</t>
  </si>
  <si>
    <t>070952360</t>
  </si>
  <si>
    <t>070952380</t>
  </si>
  <si>
    <t>070952400</t>
  </si>
  <si>
    <t>070961360</t>
  </si>
  <si>
    <t>070961380</t>
  </si>
  <si>
    <t>070961420</t>
  </si>
  <si>
    <t>070962360</t>
  </si>
  <si>
    <t>070962380</t>
  </si>
  <si>
    <t>070962400</t>
  </si>
  <si>
    <t>071210026</t>
  </si>
  <si>
    <t>071210028</t>
  </si>
  <si>
    <t>071210030</t>
  </si>
  <si>
    <t>071210032</t>
  </si>
  <si>
    <t>071210034</t>
  </si>
  <si>
    <t>071210036</t>
  </si>
  <si>
    <t>071210038</t>
  </si>
  <si>
    <t>071210040</t>
  </si>
  <si>
    <t>071210042</t>
  </si>
  <si>
    <t>071210044</t>
  </si>
  <si>
    <t>071210046</t>
  </si>
  <si>
    <t>071210048</t>
  </si>
  <si>
    <t>071210050</t>
  </si>
  <si>
    <t>071210052</t>
  </si>
  <si>
    <t>071210054</t>
  </si>
  <si>
    <t>071210056</t>
  </si>
  <si>
    <t>071210058</t>
  </si>
  <si>
    <t>071210060</t>
  </si>
  <si>
    <t>071210062</t>
  </si>
  <si>
    <t>071210064</t>
  </si>
  <si>
    <t>071210066</t>
  </si>
  <si>
    <t>071210068</t>
  </si>
  <si>
    <t>071210070</t>
  </si>
  <si>
    <t>071210072</t>
  </si>
  <si>
    <t>071210074</t>
  </si>
  <si>
    <t>071210076</t>
  </si>
  <si>
    <t>071210078</t>
  </si>
  <si>
    <t>071210080</t>
  </si>
  <si>
    <t>071210085</t>
  </si>
  <si>
    <t>071220060</t>
  </si>
  <si>
    <t>071220065</t>
  </si>
  <si>
    <t>071220070</t>
  </si>
  <si>
    <t>071220075</t>
  </si>
  <si>
    <t>071220080</t>
  </si>
  <si>
    <t>071220085</t>
  </si>
  <si>
    <t>071220090</t>
  </si>
  <si>
    <t>071220095</t>
  </si>
  <si>
    <t>071220100</t>
  </si>
  <si>
    <t>071220105</t>
  </si>
  <si>
    <t>071220110</t>
  </si>
  <si>
    <t>CANTIDAD</t>
  </si>
  <si>
    <t>ENTREGADO POR:</t>
  </si>
  <si>
    <t>RECIBIDO POR:</t>
  </si>
  <si>
    <t>INSRUMENTADOR</t>
  </si>
  <si>
    <t>VERIFICADO POR:</t>
  </si>
  <si>
    <t>DESCRIPCION</t>
  </si>
  <si>
    <t xml:space="preserve">MOTOR CANULADO </t>
  </si>
  <si>
    <t xml:space="preserve">PROTECTOR DE BATERIAS </t>
  </si>
  <si>
    <t xml:space="preserve">LLAVE JACOBS </t>
  </si>
  <si>
    <t xml:space="preserve">CONTENEDOR </t>
  </si>
  <si>
    <t>MEDIDOR DE PROFUNDIDAD</t>
  </si>
  <si>
    <t xml:space="preserve">PINES LISOS </t>
  </si>
  <si>
    <t xml:space="preserve">PINES ROSCADOS </t>
  </si>
  <si>
    <t>2102301</t>
  </si>
  <si>
    <t>200709312</t>
  </si>
  <si>
    <t xml:space="preserve">CLAVO FEMUR EXPERT  9*360mm DER TIT. </t>
  </si>
  <si>
    <t>2101704</t>
  </si>
  <si>
    <t xml:space="preserve">CLAVO FEMUR EXPERT  9*380mm DER TIT. </t>
  </si>
  <si>
    <t>2107185</t>
  </si>
  <si>
    <t xml:space="preserve">CLAVO FEMUR EXPERT  9*400mm DER TIT. </t>
  </si>
  <si>
    <t>2101210</t>
  </si>
  <si>
    <t xml:space="preserve">CLAVO FEMUR EXPERT  9*420mm DER TIT. </t>
  </si>
  <si>
    <t xml:space="preserve">CLAVO FEMUR EXPERT  9*300mm DER TIT. </t>
  </si>
  <si>
    <t xml:space="preserve">CLAVO FEMUR EXPERT  9*320mm DER TIT. </t>
  </si>
  <si>
    <t>2102345</t>
  </si>
  <si>
    <t xml:space="preserve">CLAVO FEMUR EXPERT 9*320mm IZQ TIT. </t>
  </si>
  <si>
    <t xml:space="preserve">CLAVO FEMUR EXPERT 9*340mm IZQ TIT. </t>
  </si>
  <si>
    <t>2102274</t>
  </si>
  <si>
    <t xml:space="preserve">CLAVO FEMUR EXPERT  9*360mm IZQ TIT. </t>
  </si>
  <si>
    <t>2102945</t>
  </si>
  <si>
    <t xml:space="preserve">CLAVO FEMUR EXPERT  9*380mm IZQ TIT. </t>
  </si>
  <si>
    <t xml:space="preserve">CLAVO FEMUR EXPERT  9*400mm IZQ TIT. </t>
  </si>
  <si>
    <t xml:space="preserve">CLAVO FEMUR EXPERT  9*420mm IZQ TIT. </t>
  </si>
  <si>
    <t>200709435</t>
  </si>
  <si>
    <t xml:space="preserve">CLAVO FEMUR EXPERT 10*320mm DER TIT. </t>
  </si>
  <si>
    <t>200709401</t>
  </si>
  <si>
    <t xml:space="preserve">CLAVO FEMUR EXPERT 10*340mm DER TIT. </t>
  </si>
  <si>
    <t>2100616</t>
  </si>
  <si>
    <t xml:space="preserve">CLAVO FEMUR EXPERT 10*360mm DER TIT. </t>
  </si>
  <si>
    <t>2102329</t>
  </si>
  <si>
    <t xml:space="preserve">CLAVO FEMUR EXPERT 10*380mm DER TIT. </t>
  </si>
  <si>
    <t xml:space="preserve">CLAVO FEMUR EXPERT 10*400mm DER TIT. </t>
  </si>
  <si>
    <t xml:space="preserve">CLAVO FEMUR EXPERT 10*420mm DER TIT. </t>
  </si>
  <si>
    <t xml:space="preserve">CLAVO FEMUR EXPERT 10*460mm DER TIT. </t>
  </si>
  <si>
    <t>2102957</t>
  </si>
  <si>
    <t>200709402</t>
  </si>
  <si>
    <t>2100607</t>
  </si>
  <si>
    <t>2107217</t>
  </si>
  <si>
    <t>200709437</t>
  </si>
  <si>
    <t xml:space="preserve">CLAVO FEMUR EXPERT 9*300mm IZQ TIT. </t>
  </si>
  <si>
    <t xml:space="preserve">CLAVO FEMUR EXPERT 10*300mm DER TIT. </t>
  </si>
  <si>
    <t>200709512</t>
  </si>
  <si>
    <t xml:space="preserve">CLAVO FEMUR EXPERT 11*320mm DER TIT. </t>
  </si>
  <si>
    <t xml:space="preserve">CLAVO FEMUR EXPERT 11*340mm DER TIT. </t>
  </si>
  <si>
    <t>200709507</t>
  </si>
  <si>
    <t xml:space="preserve">CLAVO FEMUR EXPERT 11*360mm DER TIT. </t>
  </si>
  <si>
    <t>2107133</t>
  </si>
  <si>
    <t xml:space="preserve">CLAVO FEMUR EXPERT 11*380mm DER TIT. </t>
  </si>
  <si>
    <t>200709509</t>
  </si>
  <si>
    <t xml:space="preserve">CLAVO FEMUR EXPERT 11*400mm DER TIT. </t>
  </si>
  <si>
    <t xml:space="preserve">CLAVO FEMUR EXPERT 11*300mm DER TIT. </t>
  </si>
  <si>
    <t>200709502</t>
  </si>
  <si>
    <t>200709524</t>
  </si>
  <si>
    <t>200709513</t>
  </si>
  <si>
    <t>2100639</t>
  </si>
  <si>
    <t xml:space="preserve">CLAVO FEMUR EXPERT 12*360mm DER TIT. </t>
  </si>
  <si>
    <t xml:space="preserve">CLAVO FEMUR EXPERT 12*380mm DER TIT. </t>
  </si>
  <si>
    <t xml:space="preserve">CLAVO FEMUR EXPERT 12*400mm DER TIT. </t>
  </si>
  <si>
    <t>070962420</t>
  </si>
  <si>
    <t xml:space="preserve">CLAVO FEMUR EXPERT 12*420mm DER TIT. </t>
  </si>
  <si>
    <t>070961400</t>
  </si>
  <si>
    <t>190712201</t>
  </si>
  <si>
    <t>200712202</t>
  </si>
  <si>
    <t>200712201</t>
  </si>
  <si>
    <t>2103279</t>
  </si>
  <si>
    <t>2105854</t>
  </si>
  <si>
    <t>2100244</t>
  </si>
  <si>
    <t>200712203</t>
  </si>
  <si>
    <t>2104304</t>
  </si>
  <si>
    <t>200712207</t>
  </si>
  <si>
    <t>2104602</t>
  </si>
  <si>
    <t>2104614</t>
  </si>
  <si>
    <t>2103979</t>
  </si>
  <si>
    <t>2007121</t>
  </si>
  <si>
    <t>2104582</t>
  </si>
  <si>
    <t>2104570</t>
  </si>
  <si>
    <t>2103345</t>
  </si>
  <si>
    <t>2102352</t>
  </si>
  <si>
    <t>200712149</t>
  </si>
  <si>
    <t>2105790</t>
  </si>
  <si>
    <t>2102811</t>
  </si>
  <si>
    <t>2100850</t>
  </si>
  <si>
    <t>2102270</t>
  </si>
  <si>
    <t>2102849</t>
  </si>
  <si>
    <t>2105800</t>
  </si>
  <si>
    <t>2102869</t>
  </si>
  <si>
    <t>2102845</t>
  </si>
  <si>
    <t>2102316</t>
  </si>
  <si>
    <t>2102306</t>
  </si>
  <si>
    <t>2102652</t>
  </si>
  <si>
    <t>200712103</t>
  </si>
  <si>
    <t>2102647</t>
  </si>
  <si>
    <t>200712115</t>
  </si>
  <si>
    <t>200712102</t>
  </si>
  <si>
    <t>200712112</t>
  </si>
  <si>
    <t>200712113</t>
  </si>
  <si>
    <t>200712104</t>
  </si>
  <si>
    <t>2101687</t>
  </si>
  <si>
    <t>2100898</t>
  </si>
  <si>
    <t>190712127</t>
  </si>
  <si>
    <t>PRECIO UNITARIO</t>
  </si>
  <si>
    <t>PRECIO TOTAL</t>
  </si>
  <si>
    <t>SUBTOTAL</t>
  </si>
  <si>
    <t>IVA 12%</t>
  </si>
  <si>
    <t>TOTAL</t>
  </si>
  <si>
    <t>INSUMOS QUIRURGICOS ORTOMACX INQUIORT S.A</t>
  </si>
  <si>
    <t>MOTIVO DE TRASLADO</t>
  </si>
  <si>
    <t xml:space="preserve">     VENTA -CIRUGÍA</t>
  </si>
  <si>
    <t>TORNILLO DE CUELLO FEMORAL EXPERT 6.9*60mm TITANIO</t>
  </si>
  <si>
    <t xml:space="preserve">TORNILLO DE CUELLO FEMORAL EXPERT 6.9*65mm TITANIO  </t>
  </si>
  <si>
    <t>TORNILLO DE CUELLO FEMORAL EXPERT 6.9*70mm TITANIO</t>
  </si>
  <si>
    <t>TORNILLO DE CUELLO FEMORAL EXPERT 6.9*75mm TITANIO</t>
  </si>
  <si>
    <t xml:space="preserve">TORNILLO DE CUELLO FEMORAL EXPERT 6.9*80mm TITANIO  </t>
  </si>
  <si>
    <t xml:space="preserve">TORNILLO DE CUELLO FEMORAL EXPERT 6.9*85mm TITANIO.  </t>
  </si>
  <si>
    <t xml:space="preserve">TORNILLO DE CUELLO FEMORAL EXPERT 6.9*90mm TITANIO  </t>
  </si>
  <si>
    <t>TORNILLO DE CUELLO FEMORAL EXPERT 6.9*95mm TITANIO</t>
  </si>
  <si>
    <t>TORNILLO DE CUELLO FEMORAL EXPERT 6.9*100mm TITANIO.</t>
  </si>
  <si>
    <t>TORNILLO DE CUELLO FEMORAL EXPERT 6.9*105mm TITANIO</t>
  </si>
  <si>
    <t>TORNILLO DE CUELLO FEMORAL EXPERT 6.9*110mmTITANIO</t>
  </si>
  <si>
    <t xml:space="preserve">CLAVO FEMUR EXPERT 10*300mm IZQ TIT. </t>
  </si>
  <si>
    <t xml:space="preserve">CLAVO FEMUR EXPERT 10*320mm IZQ TIT. </t>
  </si>
  <si>
    <t xml:space="preserve">CLAVO FEMUR EXPERT 10*340mm IZQ TIT. </t>
  </si>
  <si>
    <t xml:space="preserve">CLAVO FEMUR EXPERT 10*360mm IZQ TIT. </t>
  </si>
  <si>
    <t xml:space="preserve">CLAVO FEMUR EXPERT 10*380mm IZQ TIT. </t>
  </si>
  <si>
    <t xml:space="preserve">CLAVO FEMUR EXPERT 10*400mm IZQ TIT. </t>
  </si>
  <si>
    <t xml:space="preserve">CLAVO FEMUR EXPERT 10*420mm IZQ TIT. </t>
  </si>
  <si>
    <t xml:space="preserve">CLAVO FEMUR EXPERT 11*300mm IZQ TIT. </t>
  </si>
  <si>
    <t xml:space="preserve">CLAVO FEMUR EXPERT 11*320mm IZQ TIT. </t>
  </si>
  <si>
    <t xml:space="preserve">CLAVO FEMUR EXPERT 11*340mm IZQ TIT. </t>
  </si>
  <si>
    <t xml:space="preserve">CLAVO FEMUR EXPERT 11*360mm IZQ TIT. </t>
  </si>
  <si>
    <t xml:space="preserve">CLAVO FEMUR EXPERT 11*380mm IZQ TIT. </t>
  </si>
  <si>
    <t xml:space="preserve">CLAVO FEMUR EXPERT 11*400mm IZQ TIT. </t>
  </si>
  <si>
    <t xml:space="preserve">CLAVO FEMUR EXPERT 11*420mm IZQ TIT. </t>
  </si>
  <si>
    <t xml:space="preserve">CLAVO FEMUR EXPERT 12*360mm IZQ TIT. </t>
  </si>
  <si>
    <t xml:space="preserve">CLAVO FEMUR EXPERT 12*380mm IZQ TIT. </t>
  </si>
  <si>
    <t xml:space="preserve">CLAVO FEMUR EXPERT 12*400mm IZQ TIT. </t>
  </si>
  <si>
    <t xml:space="preserve">CLAVO FEMUR EXPERT 12*420mm IZQ TIT. </t>
  </si>
  <si>
    <t>TORNILLO DE BLOQUEO 4.9*26mm TITANIO</t>
  </si>
  <si>
    <t>TORNILLO DE BLOQUEO 4.9*28mmTITANIO</t>
  </si>
  <si>
    <t>TORNILLO DE BLOQUEO 4.9*30mm TITANIO.</t>
  </si>
  <si>
    <t>TORNILLO DE BLOQUEO 4.9*32mm TITANIO</t>
  </si>
  <si>
    <t>TORNILLO DE BLOQUEO 4.9*34mm TITANIO</t>
  </si>
  <si>
    <t>TORNILLO DE BLOQUEO 4.9*36mmTITANIO</t>
  </si>
  <si>
    <t>TORNILLO DE BLOQUEO 4.9*38mm TITANIO</t>
  </si>
  <si>
    <t>TORNILLO DE BLOQUEO 4.9*40mm TITANIO.</t>
  </si>
  <si>
    <t>TORNILLO DE BLOQUEO 4.9*42mm TITANIO.</t>
  </si>
  <si>
    <t>TORNILLO DE BLOQUEO 4.9*44mmTITANIO.</t>
  </si>
  <si>
    <t>TORNILLO DE BLOQUEO 4.9*46mm TITANIO.</t>
  </si>
  <si>
    <t>TORNILLO DE BLOQUEO 4.9*48mm TITANIO.</t>
  </si>
  <si>
    <t>TORNILLO DE BLOQUEO 4.9*50mm TITANIO</t>
  </si>
  <si>
    <t>TORNILLO DE BLOQUEO 4.9*52mm TITANIO.</t>
  </si>
  <si>
    <t>TORNILLO DE BLOQUEO 4.9*54mm TITANIO</t>
  </si>
  <si>
    <t>TORNILLO DE BLOQUEO 4.9*56mm TITANIO</t>
  </si>
  <si>
    <t>TORNILLO DE BLOQUEO 4.9*58mm TITANIO</t>
  </si>
  <si>
    <t>TORNILLO DE BLOQUEO 4.9*60mm TITANIO.</t>
  </si>
  <si>
    <t>TORNILLO DE BLOQUEO 4.9*62mm TITANIO.</t>
  </si>
  <si>
    <t>TORNILLO DE BLOQUEO 4.9*64mm TITANIO</t>
  </si>
  <si>
    <t>TORNILLO DE BLOQUEO 4.9*66mmTITANIO</t>
  </si>
  <si>
    <t>TORNILLO DE BLOQUEO 4.9*68mm TITANIO.</t>
  </si>
  <si>
    <t>TORNILLO DE BLOQUEO 4.9*70mm TITANIO</t>
  </si>
  <si>
    <t>TORNILLO DE BLOQUEO 4.9*72mm TITANIO.</t>
  </si>
  <si>
    <t>TORNILLO DE BLOQUEO 4.9*74mm TITANIO</t>
  </si>
  <si>
    <t>TORNILLO DE BLOQUEO 4.9*76mm TITANIO.</t>
  </si>
  <si>
    <t>TORNILLO DE BLOQUEO 4.9*78mm TITANIO</t>
  </si>
  <si>
    <t>TORNILLO DE BLOQUEO 4.9*80mm TITANIO</t>
  </si>
  <si>
    <t>TORNILLO DE BLOQUEO 4.9*85mm TITANIO.</t>
  </si>
  <si>
    <t>BANDEJA SUPERIOR</t>
  </si>
  <si>
    <t>MANGA MULTIAGUJEROS</t>
  </si>
  <si>
    <t>MANGA DE PROTECCION</t>
  </si>
  <si>
    <t>INICIADOR CANULADO</t>
  </si>
  <si>
    <t>PROTECTOR DE TEJIDOS BLANDOS</t>
  </si>
  <si>
    <t>BROCA CANULADA  Φ14.2/ Φ3.2</t>
  </si>
  <si>
    <t>GUIAS ROSCADAS  Φ3.2*400mm</t>
  </si>
  <si>
    <t>REGLA RADIOGRAFICA</t>
  </si>
  <si>
    <t>MANGO EN T ANCLAJE RAPIDO</t>
  </si>
  <si>
    <t>SOPORTE PARA CABLE GUIA</t>
  </si>
  <si>
    <t>BANDEJA MEDIA</t>
  </si>
  <si>
    <t>ATORNILLADOR STARDRIVE CANULADO T30</t>
  </si>
  <si>
    <t>VARILLA DE REDUCCION</t>
  </si>
  <si>
    <t xml:space="preserve">BROCA DE FIJACION CANULADA Φ8 </t>
  </si>
  <si>
    <t>LLAVE EN T PARA TORNILLO DE CONEXIÓN</t>
  </si>
  <si>
    <t>BROCA Φ4.2mm CON TOPE</t>
  </si>
  <si>
    <t xml:space="preserve">BROCA Φ4.2mm </t>
  </si>
  <si>
    <t>MEDIDOR DE PROFUNDIDAD CANULADO</t>
  </si>
  <si>
    <t>CAMISAS EXTERIOR PARA BLOQUEO DISTAL</t>
  </si>
  <si>
    <t>GUIA DE BROCA PARA BLOQUEO DISTAL</t>
  </si>
  <si>
    <t>GUIA DE BROCA Φ2.5</t>
  </si>
  <si>
    <t>TROCAR</t>
  </si>
  <si>
    <t>MARTILLO DESLIZANTE</t>
  </si>
  <si>
    <t>MANGO DE INSERCION</t>
  </si>
  <si>
    <t>BRAZO APUNTADOR</t>
  </si>
  <si>
    <t>EJE DEL CONECTOR DEL BLOQUE DE CONEXIONES</t>
  </si>
  <si>
    <t>TORNILLOS DE CONEXIÓN PARA CLAVO</t>
  </si>
  <si>
    <t>BANDEJA INFERIOR</t>
  </si>
  <si>
    <t>GUIA 465mm</t>
  </si>
  <si>
    <t>CAMISA DE BROCA Φ8.1/Φ5</t>
  </si>
  <si>
    <t>CLIP EN U</t>
  </si>
  <si>
    <t>TORNILLO DE COMPRESION</t>
  </si>
  <si>
    <t>PASADOR EN T DE CALIBRACION</t>
  </si>
  <si>
    <t>BLOQUE DE UBICACIÓN PARA EL EXTREMO DISTAL</t>
  </si>
  <si>
    <t>TORNILLO DE BLOQUEO PARA MANGO DE INSERCION</t>
  </si>
  <si>
    <t>TORNILLO DE CONEXIÓN PARA EJE DIRECCIONAL</t>
  </si>
  <si>
    <t>BROCA CABEZA PLANA EN T Φ5.0</t>
  </si>
  <si>
    <t>BROCA ANCLAJE RAPIDO Φ5.0*250mm</t>
  </si>
  <si>
    <t>LLAVE SW11</t>
  </si>
  <si>
    <t>BRAZO DE UBICACIÓN DISTAL</t>
  </si>
  <si>
    <t>TORNILLO DE EXTRACCION PARA CLAVO</t>
  </si>
  <si>
    <t>GUIA DE MARTILLO PARA MARTILLO DESLIZANTE</t>
  </si>
  <si>
    <t>VASTAGO DIRECCIONAL DISTAL</t>
  </si>
  <si>
    <t>VASTAGO DIRECCIONAL PROXIMAL</t>
  </si>
  <si>
    <t>CAMISA DE BROCA Φ10/8.1</t>
  </si>
  <si>
    <t>TROCAR  Φ8.1</t>
  </si>
  <si>
    <t>LLAVE PARA MANGUITO DE FIJACION SW3</t>
  </si>
  <si>
    <t>LLAVE HEXAGONAL EN L SW5</t>
  </si>
  <si>
    <t>TORNILLOS DE BLOQUEO PARA EJE DIRECCIONAL M6</t>
  </si>
  <si>
    <t>ATORNILLADOR STARDRIVE ANCLAJE RAPIDO T25</t>
  </si>
  <si>
    <t>LLAVE UNIVERSAL SW6.5</t>
  </si>
  <si>
    <t>ATORNILLADOR STARDRIVE T25</t>
  </si>
  <si>
    <t>REAMERS FLEXIBLES # 9, 9.5, 10, 10.5, 11, 11.5, 12, 13</t>
  </si>
  <si>
    <t>GUIAS LARGAS</t>
  </si>
  <si>
    <t>ADAPTADORES ANCLAJE RAPIDO</t>
  </si>
  <si>
    <t>INTERCAMBIADOR DE BATERIA</t>
  </si>
  <si>
    <t>NOTA</t>
  </si>
  <si>
    <t xml:space="preserve">EL MOTOR DEBE SER ESTERILIZADO EN FRIO </t>
  </si>
  <si>
    <t xml:space="preserve">LA ENTIDAD SE HACE RESPONSABLE ANTE CUALQUIER DAÑO PRESENTADO </t>
  </si>
  <si>
    <t>LAS BATERIAS NO SE ESTERILIZAN</t>
  </si>
  <si>
    <t>OBSERVACIONES</t>
  </si>
  <si>
    <t xml:space="preserve">CLAVO FEMUR EXPERT  9*340mm DER TIT. </t>
  </si>
  <si>
    <t>A190709302</t>
  </si>
  <si>
    <t>B190709505</t>
  </si>
  <si>
    <t>J2105542</t>
  </si>
  <si>
    <t xml:space="preserve">CLAVO FEMUR EXPERT 11*420mm DER TIT. </t>
  </si>
  <si>
    <t>070952420</t>
  </si>
  <si>
    <t>B190709510</t>
  </si>
  <si>
    <t>INSTRUMENTAL CLAVO EXPERT  FEMUR #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</si>
</sst>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[$-F800]dddd\,\ mmmm\ dd\,\ yyyy"/>
    <numFmt numFmtId="165" formatCode="_(&quot;$&quot;* #,##0.00_);_(&quot;$&quot;* \(#,##0.00\);_(&quot;$&quot;* &quot;-&quot;??_);_(@_)"/>
    <numFmt numFmtId="166" formatCode="&quot;$&quot;#,##0.00"/>
  </numFmts>
  <fonts count="19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sz val="14"/>
      <color theme="0"/>
      <name val="Arial"/>
      <family val="2"/>
    </font>
    <font>
      <b/>
      <sz val="14"/>
      <color theme="1"/>
      <name val="Arial"/>
      <family val="2"/>
    </font>
    <font>
      <b/>
      <sz val="14"/>
      <color rgb="FFFF0000"/>
      <name val="Arial"/>
      <family val="2"/>
    </font>
    <font>
      <sz val="14"/>
      <color rgb="FFFF0000"/>
      <name val="Arial"/>
      <family val="2"/>
    </font>
    <font>
      <sz val="14"/>
      <color indexed="8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6" tint="0.59999389629810485"/>
        <bgColor indexed="0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165" fontId="2" fillId="0" borderId="0" applyFont="0" applyFill="0" applyBorder="0" applyAlignment="0" applyProtection="0"/>
    <xf numFmtId="44" fontId="16" fillId="0" borderId="0" applyFont="0" applyFill="0" applyBorder="0" applyAlignment="0" applyProtection="0"/>
  </cellStyleXfs>
  <cellXfs count="8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left" vertical="center"/>
    </xf>
    <xf numFmtId="1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1" applyFont="1"/>
    <xf numFmtId="0" fontId="4" fillId="0" borderId="0" xfId="0" applyFont="1" applyAlignment="1">
      <alignment horizontal="center" vertical="center"/>
    </xf>
    <xf numFmtId="0" fontId="5" fillId="0" borderId="0" xfId="0" applyFont="1"/>
    <xf numFmtId="0" fontId="6" fillId="3" borderId="0" xfId="0" applyFont="1" applyFill="1" applyAlignment="1">
      <alignment vertical="center"/>
    </xf>
    <xf numFmtId="164" fontId="7" fillId="0" borderId="1" xfId="0" applyNumberFormat="1" applyFont="1" applyBorder="1" applyAlignment="1">
      <alignment horizontal="left" vertical="center"/>
    </xf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vertical="center"/>
    </xf>
    <xf numFmtId="0" fontId="6" fillId="3" borderId="0" xfId="0" applyFont="1" applyFill="1" applyAlignment="1">
      <alignment vertical="center" wrapText="1"/>
    </xf>
    <xf numFmtId="49" fontId="7" fillId="0" borderId="0" xfId="0" applyNumberFormat="1" applyFont="1" applyAlignment="1">
      <alignment vertical="center"/>
    </xf>
    <xf numFmtId="0" fontId="9" fillId="0" borderId="0" xfId="0" applyFont="1" applyAlignment="1" applyProtection="1">
      <alignment vertical="top"/>
      <protection locked="0"/>
    </xf>
    <xf numFmtId="0" fontId="5" fillId="0" borderId="0" xfId="0" applyFont="1" applyAlignment="1" applyProtection="1">
      <alignment vertical="top"/>
      <protection locked="0"/>
    </xf>
    <xf numFmtId="0" fontId="7" fillId="0" borderId="1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left" vertical="center"/>
    </xf>
    <xf numFmtId="0" fontId="10" fillId="0" borderId="0" xfId="0" applyFont="1" applyAlignment="1">
      <alignment horizontal="left" vertical="top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7" fillId="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5" fillId="0" borderId="0" xfId="0" applyFont="1" applyAlignment="1">
      <alignment horizontal="center" readingOrder="1"/>
    </xf>
    <xf numFmtId="0" fontId="5" fillId="0" borderId="0" xfId="0" applyFont="1" applyAlignment="1" applyProtection="1">
      <alignment vertical="top" readingOrder="1"/>
      <protection locked="0"/>
    </xf>
    <xf numFmtId="0" fontId="5" fillId="0" borderId="0" xfId="0" applyFont="1" applyAlignment="1">
      <alignment wrapText="1"/>
    </xf>
    <xf numFmtId="0" fontId="13" fillId="0" borderId="0" xfId="0" applyFont="1"/>
    <xf numFmtId="0" fontId="13" fillId="0" borderId="0" xfId="0" applyFont="1" applyAlignment="1">
      <alignment horizontal="left"/>
    </xf>
    <xf numFmtId="0" fontId="13" fillId="0" borderId="0" xfId="0" applyFont="1" applyAlignment="1">
      <alignment wrapText="1"/>
    </xf>
    <xf numFmtId="0" fontId="14" fillId="0" borderId="0" xfId="0" applyFont="1"/>
    <xf numFmtId="0" fontId="14" fillId="0" borderId="4" xfId="0" applyFont="1" applyBorder="1"/>
    <xf numFmtId="0" fontId="5" fillId="0" borderId="0" xfId="0" applyFont="1" applyAlignment="1">
      <alignment horizontal="left"/>
    </xf>
    <xf numFmtId="0" fontId="8" fillId="2" borderId="1" xfId="0" applyFont="1" applyFill="1" applyBorder="1" applyAlignment="1">
      <alignment horizontal="center" vertical="center"/>
    </xf>
    <xf numFmtId="20" fontId="7" fillId="0" borderId="1" xfId="0" applyNumberFormat="1" applyFont="1" applyBorder="1" applyAlignment="1">
      <alignment horizontal="center" vertical="center"/>
    </xf>
    <xf numFmtId="49" fontId="11" fillId="0" borderId="1" xfId="0" applyNumberFormat="1" applyFont="1" applyBorder="1" applyAlignment="1">
      <alignment horizontal="left" vertical="center"/>
    </xf>
    <xf numFmtId="0" fontId="7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0" xfId="0" applyFont="1" applyAlignment="1">
      <alignment horizontal="left" wrapText="1"/>
    </xf>
    <xf numFmtId="0" fontId="1" fillId="0" borderId="1" xfId="0" applyFont="1" applyBorder="1" applyAlignment="1">
      <alignment horizontal="left" wrapText="1"/>
    </xf>
    <xf numFmtId="0" fontId="1" fillId="0" borderId="1" xfId="0" applyFont="1" applyBorder="1" applyAlignment="1">
      <alignment horizontal="left"/>
    </xf>
    <xf numFmtId="0" fontId="7" fillId="0" borderId="0" xfId="0" applyFont="1" applyAlignment="1">
      <alignment horizontal="center"/>
    </xf>
    <xf numFmtId="0" fontId="7" fillId="0" borderId="2" xfId="0" applyFont="1" applyBorder="1" applyAlignment="1">
      <alignment horizontal="left" vertical="center"/>
    </xf>
    <xf numFmtId="49" fontId="1" fillId="5" borderId="1" xfId="0" applyNumberFormat="1" applyFont="1" applyFill="1" applyBorder="1" applyAlignment="1">
      <alignment horizontal="left"/>
    </xf>
    <xf numFmtId="0" fontId="5" fillId="2" borderId="1" xfId="0" applyFont="1" applyFill="1" applyBorder="1" applyAlignment="1">
      <alignment horizontal="center"/>
    </xf>
    <xf numFmtId="0" fontId="5" fillId="2" borderId="1" xfId="0" applyFont="1" applyFill="1" applyBorder="1"/>
    <xf numFmtId="49" fontId="1" fillId="2" borderId="1" xfId="0" applyNumberFormat="1" applyFont="1" applyFill="1" applyBorder="1" applyAlignment="1">
      <alignment horizontal="center"/>
    </xf>
    <xf numFmtId="49" fontId="1" fillId="2" borderId="1" xfId="0" applyNumberFormat="1" applyFont="1" applyFill="1" applyBorder="1" applyAlignment="1">
      <alignment horizontal="left"/>
    </xf>
    <xf numFmtId="0" fontId="5" fillId="5" borderId="1" xfId="0" applyFont="1" applyFill="1" applyBorder="1"/>
    <xf numFmtId="0" fontId="1" fillId="2" borderId="1" xfId="0" applyFont="1" applyFill="1" applyBorder="1" applyAlignment="1">
      <alignment horizontal="left"/>
    </xf>
    <xf numFmtId="0" fontId="1" fillId="5" borderId="1" xfId="0" applyFont="1" applyFill="1" applyBorder="1" applyAlignment="1">
      <alignment horizontal="left"/>
    </xf>
    <xf numFmtId="166" fontId="12" fillId="0" borderId="1" xfId="0" applyNumberFormat="1" applyFont="1" applyBorder="1"/>
    <xf numFmtId="44" fontId="11" fillId="0" borderId="1" xfId="3" applyFont="1" applyBorder="1"/>
    <xf numFmtId="49" fontId="1" fillId="2" borderId="0" xfId="0" applyNumberFormat="1" applyFont="1" applyFill="1" applyAlignment="1">
      <alignment horizontal="center"/>
    </xf>
    <xf numFmtId="0" fontId="5" fillId="2" borderId="0" xfId="0" applyFont="1" applyFill="1"/>
    <xf numFmtId="0" fontId="5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166" fontId="11" fillId="0" borderId="5" xfId="0" applyNumberFormat="1" applyFont="1" applyBorder="1"/>
    <xf numFmtId="166" fontId="12" fillId="0" borderId="0" xfId="0" applyNumberFormat="1" applyFont="1"/>
    <xf numFmtId="0" fontId="4" fillId="0" borderId="6" xfId="0" applyFont="1" applyBorder="1"/>
    <xf numFmtId="0" fontId="4" fillId="6" borderId="1" xfId="0" applyFont="1" applyFill="1" applyBorder="1" applyAlignment="1" applyProtection="1">
      <alignment horizontal="center" vertical="center" wrapText="1" readingOrder="1"/>
      <protection locked="0"/>
    </xf>
    <xf numFmtId="0" fontId="17" fillId="3" borderId="0" xfId="0" applyFont="1" applyFill="1" applyAlignment="1">
      <alignment vertical="center" wrapText="1"/>
    </xf>
    <xf numFmtId="0" fontId="18" fillId="0" borderId="1" xfId="0" applyFont="1" applyBorder="1" applyAlignment="1">
      <alignment vertical="center"/>
    </xf>
    <xf numFmtId="166" fontId="11" fillId="0" borderId="6" xfId="3" applyNumberFormat="1" applyFont="1" applyBorder="1"/>
    <xf numFmtId="2" fontId="1" fillId="2" borderId="1" xfId="0" applyNumberFormat="1" applyFont="1" applyFill="1" applyBorder="1" applyAlignment="1">
      <alignment horizontal="left"/>
    </xf>
    <xf numFmtId="2" fontId="1" fillId="2" borderId="2" xfId="0" applyNumberFormat="1" applyFont="1" applyFill="1" applyBorder="1" applyAlignment="1">
      <alignment horizontal="left"/>
    </xf>
    <xf numFmtId="49" fontId="1" fillId="5" borderId="2" xfId="0" applyNumberFormat="1" applyFont="1" applyFill="1" applyBorder="1" applyAlignment="1">
      <alignment horizontal="left"/>
    </xf>
    <xf numFmtId="0" fontId="4" fillId="2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49" fontId="7" fillId="2" borderId="1" xfId="0" applyNumberFormat="1" applyFont="1" applyFill="1" applyBorder="1" applyAlignment="1">
      <alignment horizontal="center"/>
    </xf>
    <xf numFmtId="0" fontId="5" fillId="2" borderId="1" xfId="0" applyFont="1" applyFill="1" applyBorder="1" applyAlignment="1">
      <alignment horizontal="left"/>
    </xf>
    <xf numFmtId="0" fontId="5" fillId="0" borderId="1" xfId="0" applyFont="1" applyBorder="1" applyAlignment="1">
      <alignment horizontal="left" readingOrder="1"/>
    </xf>
    <xf numFmtId="0" fontId="7" fillId="0" borderId="0" xfId="0" applyFont="1"/>
    <xf numFmtId="0" fontId="5" fillId="0" borderId="4" xfId="0" applyFont="1" applyBorder="1" applyAlignment="1">
      <alignment horizontal="left"/>
    </xf>
    <xf numFmtId="0" fontId="5" fillId="0" borderId="4" xfId="0" applyFont="1" applyBorder="1" applyAlignment="1">
      <alignment wrapText="1"/>
    </xf>
    <xf numFmtId="49" fontId="1" fillId="5" borderId="1" xfId="0" applyNumberFormat="1" applyFont="1" applyFill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3" fillId="0" borderId="0" xfId="1" applyFont="1" applyAlignment="1">
      <alignment horizontal="center"/>
    </xf>
    <xf numFmtId="0" fontId="7" fillId="0" borderId="5" xfId="0" applyFont="1" applyBorder="1" applyAlignment="1">
      <alignment horizontal="center"/>
    </xf>
    <xf numFmtId="0" fontId="6" fillId="3" borderId="0" xfId="0" applyFont="1" applyFill="1" applyAlignment="1">
      <alignment horizontal="left" vertical="center" wrapText="1"/>
    </xf>
    <xf numFmtId="0" fontId="6" fillId="3" borderId="3" xfId="0" applyFont="1" applyFill="1" applyBorder="1" applyAlignment="1">
      <alignment horizontal="left" vertical="center" wrapText="1"/>
    </xf>
  </cellXfs>
  <cellStyles count="4">
    <cellStyle name="Moneda 2" xfId="3" xr:uid="{4677DD73-3739-4104-8322-AE64BBAE1EB4}"/>
    <cellStyle name="Moneda 3 2" xfId="2" xr:uid="{95A7F2C6-BAC1-4C5F-BB65-7E4C6DE09639}"/>
    <cellStyle name="Normal" xfId="0" builtinId="0"/>
    <cellStyle name="Normal 2" xfId="1" xr:uid="{D2AE1683-EAF2-47F3-AF7A-F7766A95342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158751</xdr:rowOff>
    </xdr:from>
    <xdr:to>
      <xdr:col>2</xdr:col>
      <xdr:colOff>66117</xdr:colOff>
      <xdr:row>4</xdr:row>
      <xdr:rowOff>109904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3717EB37-A57C-4DCE-B05D-433889D3EE4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257175" y="158751"/>
          <a:ext cx="2996154" cy="122115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016FDC-BC52-4116-A54F-84F93045A90A}">
  <dimension ref="A1:N220"/>
  <sheetViews>
    <sheetView tabSelected="1" topLeftCell="A177" zoomScale="78" zoomScaleNormal="78" workbookViewId="0">
      <selection activeCell="A191" sqref="A191:C191"/>
    </sheetView>
  </sheetViews>
  <sheetFormatPr baseColWidth="10" defaultColWidth="11.42578125" defaultRowHeight="24.95" customHeight="1" x14ac:dyDescent="0.25"/>
  <cols>
    <col min="1" max="1" width="22.140625" style="8" customWidth="1"/>
    <col min="2" max="2" width="25.7109375" style="33" customWidth="1"/>
    <col min="3" max="3" width="85.42578125" style="27" customWidth="1"/>
    <col min="4" max="4" width="17.85546875" style="27" customWidth="1"/>
    <col min="5" max="5" width="18.42578125" style="27" customWidth="1"/>
    <col min="6" max="6" width="17.85546875" style="8" customWidth="1"/>
    <col min="7" max="7" width="19.42578125" style="8" customWidth="1"/>
    <col min="8" max="11" width="11.42578125" style="8"/>
    <col min="12" max="12" width="14.42578125" style="8" bestFit="1" customWidth="1"/>
    <col min="13" max="13" width="50.140625" style="8" bestFit="1" customWidth="1"/>
    <col min="14" max="258" width="11.42578125" style="8"/>
    <col min="259" max="259" width="13.140625" style="8" customWidth="1"/>
    <col min="260" max="260" width="15.140625" style="8" customWidth="1"/>
    <col min="261" max="261" width="42" style="8" customWidth="1"/>
    <col min="262" max="262" width="11.42578125" style="8"/>
    <col min="263" max="263" width="13.140625" style="8" customWidth="1"/>
    <col min="264" max="514" width="11.42578125" style="8"/>
    <col min="515" max="515" width="13.140625" style="8" customWidth="1"/>
    <col min="516" max="516" width="15.140625" style="8" customWidth="1"/>
    <col min="517" max="517" width="42" style="8" customWidth="1"/>
    <col min="518" max="518" width="11.42578125" style="8"/>
    <col min="519" max="519" width="13.140625" style="8" customWidth="1"/>
    <col min="520" max="770" width="11.42578125" style="8"/>
    <col min="771" max="771" width="13.140625" style="8" customWidth="1"/>
    <col min="772" max="772" width="15.140625" style="8" customWidth="1"/>
    <col min="773" max="773" width="42" style="8" customWidth="1"/>
    <col min="774" max="774" width="11.42578125" style="8"/>
    <col min="775" max="775" width="13.140625" style="8" customWidth="1"/>
    <col min="776" max="1026" width="11.42578125" style="8"/>
    <col min="1027" max="1027" width="13.140625" style="8" customWidth="1"/>
    <col min="1028" max="1028" width="15.140625" style="8" customWidth="1"/>
    <col min="1029" max="1029" width="42" style="8" customWidth="1"/>
    <col min="1030" max="1030" width="11.42578125" style="8"/>
    <col min="1031" max="1031" width="13.140625" style="8" customWidth="1"/>
    <col min="1032" max="1282" width="11.42578125" style="8"/>
    <col min="1283" max="1283" width="13.140625" style="8" customWidth="1"/>
    <col min="1284" max="1284" width="15.140625" style="8" customWidth="1"/>
    <col min="1285" max="1285" width="42" style="8" customWidth="1"/>
    <col min="1286" max="1286" width="11.42578125" style="8"/>
    <col min="1287" max="1287" width="13.140625" style="8" customWidth="1"/>
    <col min="1288" max="1538" width="11.42578125" style="8"/>
    <col min="1539" max="1539" width="13.140625" style="8" customWidth="1"/>
    <col min="1540" max="1540" width="15.140625" style="8" customWidth="1"/>
    <col min="1541" max="1541" width="42" style="8" customWidth="1"/>
    <col min="1542" max="1542" width="11.42578125" style="8"/>
    <col min="1543" max="1543" width="13.140625" style="8" customWidth="1"/>
    <col min="1544" max="1794" width="11.42578125" style="8"/>
    <col min="1795" max="1795" width="13.140625" style="8" customWidth="1"/>
    <col min="1796" max="1796" width="15.140625" style="8" customWidth="1"/>
    <col min="1797" max="1797" width="42" style="8" customWidth="1"/>
    <col min="1798" max="1798" width="11.42578125" style="8"/>
    <col min="1799" max="1799" width="13.140625" style="8" customWidth="1"/>
    <col min="1800" max="2050" width="11.42578125" style="8"/>
    <col min="2051" max="2051" width="13.140625" style="8" customWidth="1"/>
    <col min="2052" max="2052" width="15.140625" style="8" customWidth="1"/>
    <col min="2053" max="2053" width="42" style="8" customWidth="1"/>
    <col min="2054" max="2054" width="11.42578125" style="8"/>
    <col min="2055" max="2055" width="13.140625" style="8" customWidth="1"/>
    <col min="2056" max="2306" width="11.42578125" style="8"/>
    <col min="2307" max="2307" width="13.140625" style="8" customWidth="1"/>
    <col min="2308" max="2308" width="15.140625" style="8" customWidth="1"/>
    <col min="2309" max="2309" width="42" style="8" customWidth="1"/>
    <col min="2310" max="2310" width="11.42578125" style="8"/>
    <col min="2311" max="2311" width="13.140625" style="8" customWidth="1"/>
    <col min="2312" max="2562" width="11.42578125" style="8"/>
    <col min="2563" max="2563" width="13.140625" style="8" customWidth="1"/>
    <col min="2564" max="2564" width="15.140625" style="8" customWidth="1"/>
    <col min="2565" max="2565" width="42" style="8" customWidth="1"/>
    <col min="2566" max="2566" width="11.42578125" style="8"/>
    <col min="2567" max="2567" width="13.140625" style="8" customWidth="1"/>
    <col min="2568" max="2818" width="11.42578125" style="8"/>
    <col min="2819" max="2819" width="13.140625" style="8" customWidth="1"/>
    <col min="2820" max="2820" width="15.140625" style="8" customWidth="1"/>
    <col min="2821" max="2821" width="42" style="8" customWidth="1"/>
    <col min="2822" max="2822" width="11.42578125" style="8"/>
    <col min="2823" max="2823" width="13.140625" style="8" customWidth="1"/>
    <col min="2824" max="3074" width="11.42578125" style="8"/>
    <col min="3075" max="3075" width="13.140625" style="8" customWidth="1"/>
    <col min="3076" max="3076" width="15.140625" style="8" customWidth="1"/>
    <col min="3077" max="3077" width="42" style="8" customWidth="1"/>
    <col min="3078" max="3078" width="11.42578125" style="8"/>
    <col min="3079" max="3079" width="13.140625" style="8" customWidth="1"/>
    <col min="3080" max="3330" width="11.42578125" style="8"/>
    <col min="3331" max="3331" width="13.140625" style="8" customWidth="1"/>
    <col min="3332" max="3332" width="15.140625" style="8" customWidth="1"/>
    <col min="3333" max="3333" width="42" style="8" customWidth="1"/>
    <col min="3334" max="3334" width="11.42578125" style="8"/>
    <col min="3335" max="3335" width="13.140625" style="8" customWidth="1"/>
    <col min="3336" max="3586" width="11.42578125" style="8"/>
    <col min="3587" max="3587" width="13.140625" style="8" customWidth="1"/>
    <col min="3588" max="3588" width="15.140625" style="8" customWidth="1"/>
    <col min="3589" max="3589" width="42" style="8" customWidth="1"/>
    <col min="3590" max="3590" width="11.42578125" style="8"/>
    <col min="3591" max="3591" width="13.140625" style="8" customWidth="1"/>
    <col min="3592" max="3842" width="11.42578125" style="8"/>
    <col min="3843" max="3843" width="13.140625" style="8" customWidth="1"/>
    <col min="3844" max="3844" width="15.140625" style="8" customWidth="1"/>
    <col min="3845" max="3845" width="42" style="8" customWidth="1"/>
    <col min="3846" max="3846" width="11.42578125" style="8"/>
    <col min="3847" max="3847" width="13.140625" style="8" customWidth="1"/>
    <col min="3848" max="4098" width="11.42578125" style="8"/>
    <col min="4099" max="4099" width="13.140625" style="8" customWidth="1"/>
    <col min="4100" max="4100" width="15.140625" style="8" customWidth="1"/>
    <col min="4101" max="4101" width="42" style="8" customWidth="1"/>
    <col min="4102" max="4102" width="11.42578125" style="8"/>
    <col min="4103" max="4103" width="13.140625" style="8" customWidth="1"/>
    <col min="4104" max="4354" width="11.42578125" style="8"/>
    <col min="4355" max="4355" width="13.140625" style="8" customWidth="1"/>
    <col min="4356" max="4356" width="15.140625" style="8" customWidth="1"/>
    <col min="4357" max="4357" width="42" style="8" customWidth="1"/>
    <col min="4358" max="4358" width="11.42578125" style="8"/>
    <col min="4359" max="4359" width="13.140625" style="8" customWidth="1"/>
    <col min="4360" max="4610" width="11.42578125" style="8"/>
    <col min="4611" max="4611" width="13.140625" style="8" customWidth="1"/>
    <col min="4612" max="4612" width="15.140625" style="8" customWidth="1"/>
    <col min="4613" max="4613" width="42" style="8" customWidth="1"/>
    <col min="4614" max="4614" width="11.42578125" style="8"/>
    <col min="4615" max="4615" width="13.140625" style="8" customWidth="1"/>
    <col min="4616" max="4866" width="11.42578125" style="8"/>
    <col min="4867" max="4867" width="13.140625" style="8" customWidth="1"/>
    <col min="4868" max="4868" width="15.140625" style="8" customWidth="1"/>
    <col min="4869" max="4869" width="42" style="8" customWidth="1"/>
    <col min="4870" max="4870" width="11.42578125" style="8"/>
    <col min="4871" max="4871" width="13.140625" style="8" customWidth="1"/>
    <col min="4872" max="5122" width="11.42578125" style="8"/>
    <col min="5123" max="5123" width="13.140625" style="8" customWidth="1"/>
    <col min="5124" max="5124" width="15.140625" style="8" customWidth="1"/>
    <col min="5125" max="5125" width="42" style="8" customWidth="1"/>
    <col min="5126" max="5126" width="11.42578125" style="8"/>
    <col min="5127" max="5127" width="13.140625" style="8" customWidth="1"/>
    <col min="5128" max="5378" width="11.42578125" style="8"/>
    <col min="5379" max="5379" width="13.140625" style="8" customWidth="1"/>
    <col min="5380" max="5380" width="15.140625" style="8" customWidth="1"/>
    <col min="5381" max="5381" width="42" style="8" customWidth="1"/>
    <col min="5382" max="5382" width="11.42578125" style="8"/>
    <col min="5383" max="5383" width="13.140625" style="8" customWidth="1"/>
    <col min="5384" max="5634" width="11.42578125" style="8"/>
    <col min="5635" max="5635" width="13.140625" style="8" customWidth="1"/>
    <col min="5636" max="5636" width="15.140625" style="8" customWidth="1"/>
    <col min="5637" max="5637" width="42" style="8" customWidth="1"/>
    <col min="5638" max="5638" width="11.42578125" style="8"/>
    <col min="5639" max="5639" width="13.140625" style="8" customWidth="1"/>
    <col min="5640" max="5890" width="11.42578125" style="8"/>
    <col min="5891" max="5891" width="13.140625" style="8" customWidth="1"/>
    <col min="5892" max="5892" width="15.140625" style="8" customWidth="1"/>
    <col min="5893" max="5893" width="42" style="8" customWidth="1"/>
    <col min="5894" max="5894" width="11.42578125" style="8"/>
    <col min="5895" max="5895" width="13.140625" style="8" customWidth="1"/>
    <col min="5896" max="6146" width="11.42578125" style="8"/>
    <col min="6147" max="6147" width="13.140625" style="8" customWidth="1"/>
    <col min="6148" max="6148" width="15.140625" style="8" customWidth="1"/>
    <col min="6149" max="6149" width="42" style="8" customWidth="1"/>
    <col min="6150" max="6150" width="11.42578125" style="8"/>
    <col min="6151" max="6151" width="13.140625" style="8" customWidth="1"/>
    <col min="6152" max="6402" width="11.42578125" style="8"/>
    <col min="6403" max="6403" width="13.140625" style="8" customWidth="1"/>
    <col min="6404" max="6404" width="15.140625" style="8" customWidth="1"/>
    <col min="6405" max="6405" width="42" style="8" customWidth="1"/>
    <col min="6406" max="6406" width="11.42578125" style="8"/>
    <col min="6407" max="6407" width="13.140625" style="8" customWidth="1"/>
    <col min="6408" max="6658" width="11.42578125" style="8"/>
    <col min="6659" max="6659" width="13.140625" style="8" customWidth="1"/>
    <col min="6660" max="6660" width="15.140625" style="8" customWidth="1"/>
    <col min="6661" max="6661" width="42" style="8" customWidth="1"/>
    <col min="6662" max="6662" width="11.42578125" style="8"/>
    <col min="6663" max="6663" width="13.140625" style="8" customWidth="1"/>
    <col min="6664" max="6914" width="11.42578125" style="8"/>
    <col min="6915" max="6915" width="13.140625" style="8" customWidth="1"/>
    <col min="6916" max="6916" width="15.140625" style="8" customWidth="1"/>
    <col min="6917" max="6917" width="42" style="8" customWidth="1"/>
    <col min="6918" max="6918" width="11.42578125" style="8"/>
    <col min="6919" max="6919" width="13.140625" style="8" customWidth="1"/>
    <col min="6920" max="7170" width="11.42578125" style="8"/>
    <col min="7171" max="7171" width="13.140625" style="8" customWidth="1"/>
    <col min="7172" max="7172" width="15.140625" style="8" customWidth="1"/>
    <col min="7173" max="7173" width="42" style="8" customWidth="1"/>
    <col min="7174" max="7174" width="11.42578125" style="8"/>
    <col min="7175" max="7175" width="13.140625" style="8" customWidth="1"/>
    <col min="7176" max="7426" width="11.42578125" style="8"/>
    <col min="7427" max="7427" width="13.140625" style="8" customWidth="1"/>
    <col min="7428" max="7428" width="15.140625" style="8" customWidth="1"/>
    <col min="7429" max="7429" width="42" style="8" customWidth="1"/>
    <col min="7430" max="7430" width="11.42578125" style="8"/>
    <col min="7431" max="7431" width="13.140625" style="8" customWidth="1"/>
    <col min="7432" max="7682" width="11.42578125" style="8"/>
    <col min="7683" max="7683" width="13.140625" style="8" customWidth="1"/>
    <col min="7684" max="7684" width="15.140625" style="8" customWidth="1"/>
    <col min="7685" max="7685" width="42" style="8" customWidth="1"/>
    <col min="7686" max="7686" width="11.42578125" style="8"/>
    <col min="7687" max="7687" width="13.140625" style="8" customWidth="1"/>
    <col min="7688" max="7938" width="11.42578125" style="8"/>
    <col min="7939" max="7939" width="13.140625" style="8" customWidth="1"/>
    <col min="7940" max="7940" width="15.140625" style="8" customWidth="1"/>
    <col min="7941" max="7941" width="42" style="8" customWidth="1"/>
    <col min="7942" max="7942" width="11.42578125" style="8"/>
    <col min="7943" max="7943" width="13.140625" style="8" customWidth="1"/>
    <col min="7944" max="8194" width="11.42578125" style="8"/>
    <col min="8195" max="8195" width="13.140625" style="8" customWidth="1"/>
    <col min="8196" max="8196" width="15.140625" style="8" customWidth="1"/>
    <col min="8197" max="8197" width="42" style="8" customWidth="1"/>
    <col min="8198" max="8198" width="11.42578125" style="8"/>
    <col min="8199" max="8199" width="13.140625" style="8" customWidth="1"/>
    <col min="8200" max="8450" width="11.42578125" style="8"/>
    <col min="8451" max="8451" width="13.140625" style="8" customWidth="1"/>
    <col min="8452" max="8452" width="15.140625" style="8" customWidth="1"/>
    <col min="8453" max="8453" width="42" style="8" customWidth="1"/>
    <col min="8454" max="8454" width="11.42578125" style="8"/>
    <col min="8455" max="8455" width="13.140625" style="8" customWidth="1"/>
    <col min="8456" max="8706" width="11.42578125" style="8"/>
    <col min="8707" max="8707" width="13.140625" style="8" customWidth="1"/>
    <col min="8708" max="8708" width="15.140625" style="8" customWidth="1"/>
    <col min="8709" max="8709" width="42" style="8" customWidth="1"/>
    <col min="8710" max="8710" width="11.42578125" style="8"/>
    <col min="8711" max="8711" width="13.140625" style="8" customWidth="1"/>
    <col min="8712" max="8962" width="11.42578125" style="8"/>
    <col min="8963" max="8963" width="13.140625" style="8" customWidth="1"/>
    <col min="8964" max="8964" width="15.140625" style="8" customWidth="1"/>
    <col min="8965" max="8965" width="42" style="8" customWidth="1"/>
    <col min="8966" max="8966" width="11.42578125" style="8"/>
    <col min="8967" max="8967" width="13.140625" style="8" customWidth="1"/>
    <col min="8968" max="9218" width="11.42578125" style="8"/>
    <col min="9219" max="9219" width="13.140625" style="8" customWidth="1"/>
    <col min="9220" max="9220" width="15.140625" style="8" customWidth="1"/>
    <col min="9221" max="9221" width="42" style="8" customWidth="1"/>
    <col min="9222" max="9222" width="11.42578125" style="8"/>
    <col min="9223" max="9223" width="13.140625" style="8" customWidth="1"/>
    <col min="9224" max="9474" width="11.42578125" style="8"/>
    <col min="9475" max="9475" width="13.140625" style="8" customWidth="1"/>
    <col min="9476" max="9476" width="15.140625" style="8" customWidth="1"/>
    <col min="9477" max="9477" width="42" style="8" customWidth="1"/>
    <col min="9478" max="9478" width="11.42578125" style="8"/>
    <col min="9479" max="9479" width="13.140625" style="8" customWidth="1"/>
    <col min="9480" max="9730" width="11.42578125" style="8"/>
    <col min="9731" max="9731" width="13.140625" style="8" customWidth="1"/>
    <col min="9732" max="9732" width="15.140625" style="8" customWidth="1"/>
    <col min="9733" max="9733" width="42" style="8" customWidth="1"/>
    <col min="9734" max="9734" width="11.42578125" style="8"/>
    <col min="9735" max="9735" width="13.140625" style="8" customWidth="1"/>
    <col min="9736" max="9986" width="11.42578125" style="8"/>
    <col min="9987" max="9987" width="13.140625" style="8" customWidth="1"/>
    <col min="9988" max="9988" width="15.140625" style="8" customWidth="1"/>
    <col min="9989" max="9989" width="42" style="8" customWidth="1"/>
    <col min="9990" max="9990" width="11.42578125" style="8"/>
    <col min="9991" max="9991" width="13.140625" style="8" customWidth="1"/>
    <col min="9992" max="10242" width="11.42578125" style="8"/>
    <col min="10243" max="10243" width="13.140625" style="8" customWidth="1"/>
    <col min="10244" max="10244" width="15.140625" style="8" customWidth="1"/>
    <col min="10245" max="10245" width="42" style="8" customWidth="1"/>
    <col min="10246" max="10246" width="11.42578125" style="8"/>
    <col min="10247" max="10247" width="13.140625" style="8" customWidth="1"/>
    <col min="10248" max="10498" width="11.42578125" style="8"/>
    <col min="10499" max="10499" width="13.140625" style="8" customWidth="1"/>
    <col min="10500" max="10500" width="15.140625" style="8" customWidth="1"/>
    <col min="10501" max="10501" width="42" style="8" customWidth="1"/>
    <col min="10502" max="10502" width="11.42578125" style="8"/>
    <col min="10503" max="10503" width="13.140625" style="8" customWidth="1"/>
    <col min="10504" max="10754" width="11.42578125" style="8"/>
    <col min="10755" max="10755" width="13.140625" style="8" customWidth="1"/>
    <col min="10756" max="10756" width="15.140625" style="8" customWidth="1"/>
    <col min="10757" max="10757" width="42" style="8" customWidth="1"/>
    <col min="10758" max="10758" width="11.42578125" style="8"/>
    <col min="10759" max="10759" width="13.140625" style="8" customWidth="1"/>
    <col min="10760" max="11010" width="11.42578125" style="8"/>
    <col min="11011" max="11011" width="13.140625" style="8" customWidth="1"/>
    <col min="11012" max="11012" width="15.140625" style="8" customWidth="1"/>
    <col min="11013" max="11013" width="42" style="8" customWidth="1"/>
    <col min="11014" max="11014" width="11.42578125" style="8"/>
    <col min="11015" max="11015" width="13.140625" style="8" customWidth="1"/>
    <col min="11016" max="11266" width="11.42578125" style="8"/>
    <col min="11267" max="11267" width="13.140625" style="8" customWidth="1"/>
    <col min="11268" max="11268" width="15.140625" style="8" customWidth="1"/>
    <col min="11269" max="11269" width="42" style="8" customWidth="1"/>
    <col min="11270" max="11270" width="11.42578125" style="8"/>
    <col min="11271" max="11271" width="13.140625" style="8" customWidth="1"/>
    <col min="11272" max="11522" width="11.42578125" style="8"/>
    <col min="11523" max="11523" width="13.140625" style="8" customWidth="1"/>
    <col min="11524" max="11524" width="15.140625" style="8" customWidth="1"/>
    <col min="11525" max="11525" width="42" style="8" customWidth="1"/>
    <col min="11526" max="11526" width="11.42578125" style="8"/>
    <col min="11527" max="11527" width="13.140625" style="8" customWidth="1"/>
    <col min="11528" max="11778" width="11.42578125" style="8"/>
    <col min="11779" max="11779" width="13.140625" style="8" customWidth="1"/>
    <col min="11780" max="11780" width="15.140625" style="8" customWidth="1"/>
    <col min="11781" max="11781" width="42" style="8" customWidth="1"/>
    <col min="11782" max="11782" width="11.42578125" style="8"/>
    <col min="11783" max="11783" width="13.140625" style="8" customWidth="1"/>
    <col min="11784" max="12034" width="11.42578125" style="8"/>
    <col min="12035" max="12035" width="13.140625" style="8" customWidth="1"/>
    <col min="12036" max="12036" width="15.140625" style="8" customWidth="1"/>
    <col min="12037" max="12037" width="42" style="8" customWidth="1"/>
    <col min="12038" max="12038" width="11.42578125" style="8"/>
    <col min="12039" max="12039" width="13.140625" style="8" customWidth="1"/>
    <col min="12040" max="12290" width="11.42578125" style="8"/>
    <col min="12291" max="12291" width="13.140625" style="8" customWidth="1"/>
    <col min="12292" max="12292" width="15.140625" style="8" customWidth="1"/>
    <col min="12293" max="12293" width="42" style="8" customWidth="1"/>
    <col min="12294" max="12294" width="11.42578125" style="8"/>
    <col min="12295" max="12295" width="13.140625" style="8" customWidth="1"/>
    <col min="12296" max="12546" width="11.42578125" style="8"/>
    <col min="12547" max="12547" width="13.140625" style="8" customWidth="1"/>
    <col min="12548" max="12548" width="15.140625" style="8" customWidth="1"/>
    <col min="12549" max="12549" width="42" style="8" customWidth="1"/>
    <col min="12550" max="12550" width="11.42578125" style="8"/>
    <col min="12551" max="12551" width="13.140625" style="8" customWidth="1"/>
    <col min="12552" max="12802" width="11.42578125" style="8"/>
    <col min="12803" max="12803" width="13.140625" style="8" customWidth="1"/>
    <col min="12804" max="12804" width="15.140625" style="8" customWidth="1"/>
    <col min="12805" max="12805" width="42" style="8" customWidth="1"/>
    <col min="12806" max="12806" width="11.42578125" style="8"/>
    <col min="12807" max="12807" width="13.140625" style="8" customWidth="1"/>
    <col min="12808" max="13058" width="11.42578125" style="8"/>
    <col min="13059" max="13059" width="13.140625" style="8" customWidth="1"/>
    <col min="13060" max="13060" width="15.140625" style="8" customWidth="1"/>
    <col min="13061" max="13061" width="42" style="8" customWidth="1"/>
    <col min="13062" max="13062" width="11.42578125" style="8"/>
    <col min="13063" max="13063" width="13.140625" style="8" customWidth="1"/>
    <col min="13064" max="13314" width="11.42578125" style="8"/>
    <col min="13315" max="13315" width="13.140625" style="8" customWidth="1"/>
    <col min="13316" max="13316" width="15.140625" style="8" customWidth="1"/>
    <col min="13317" max="13317" width="42" style="8" customWidth="1"/>
    <col min="13318" max="13318" width="11.42578125" style="8"/>
    <col min="13319" max="13319" width="13.140625" style="8" customWidth="1"/>
    <col min="13320" max="13570" width="11.42578125" style="8"/>
    <col min="13571" max="13571" width="13.140625" style="8" customWidth="1"/>
    <col min="13572" max="13572" width="15.140625" style="8" customWidth="1"/>
    <col min="13573" max="13573" width="42" style="8" customWidth="1"/>
    <col min="13574" max="13574" width="11.42578125" style="8"/>
    <col min="13575" max="13575" width="13.140625" style="8" customWidth="1"/>
    <col min="13576" max="13826" width="11.42578125" style="8"/>
    <col min="13827" max="13827" width="13.140625" style="8" customWidth="1"/>
    <col min="13828" max="13828" width="15.140625" style="8" customWidth="1"/>
    <col min="13829" max="13829" width="42" style="8" customWidth="1"/>
    <col min="13830" max="13830" width="11.42578125" style="8"/>
    <col min="13831" max="13831" width="13.140625" style="8" customWidth="1"/>
    <col min="13832" max="14082" width="11.42578125" style="8"/>
    <col min="14083" max="14083" width="13.140625" style="8" customWidth="1"/>
    <col min="14084" max="14084" width="15.140625" style="8" customWidth="1"/>
    <col min="14085" max="14085" width="42" style="8" customWidth="1"/>
    <col min="14086" max="14086" width="11.42578125" style="8"/>
    <col min="14087" max="14087" width="13.140625" style="8" customWidth="1"/>
    <col min="14088" max="14338" width="11.42578125" style="8"/>
    <col min="14339" max="14339" width="13.140625" style="8" customWidth="1"/>
    <col min="14340" max="14340" width="15.140625" style="8" customWidth="1"/>
    <col min="14341" max="14341" width="42" style="8" customWidth="1"/>
    <col min="14342" max="14342" width="11.42578125" style="8"/>
    <col min="14343" max="14343" width="13.140625" style="8" customWidth="1"/>
    <col min="14344" max="14594" width="11.42578125" style="8"/>
    <col min="14595" max="14595" width="13.140625" style="8" customWidth="1"/>
    <col min="14596" max="14596" width="15.140625" style="8" customWidth="1"/>
    <col min="14597" max="14597" width="42" style="8" customWidth="1"/>
    <col min="14598" max="14598" width="11.42578125" style="8"/>
    <col min="14599" max="14599" width="13.140625" style="8" customWidth="1"/>
    <col min="14600" max="14850" width="11.42578125" style="8"/>
    <col min="14851" max="14851" width="13.140625" style="8" customWidth="1"/>
    <col min="14852" max="14852" width="15.140625" style="8" customWidth="1"/>
    <col min="14853" max="14853" width="42" style="8" customWidth="1"/>
    <col min="14854" max="14854" width="11.42578125" style="8"/>
    <col min="14855" max="14855" width="13.140625" style="8" customWidth="1"/>
    <col min="14856" max="15106" width="11.42578125" style="8"/>
    <col min="15107" max="15107" width="13.140625" style="8" customWidth="1"/>
    <col min="15108" max="15108" width="15.140625" style="8" customWidth="1"/>
    <col min="15109" max="15109" width="42" style="8" customWidth="1"/>
    <col min="15110" max="15110" width="11.42578125" style="8"/>
    <col min="15111" max="15111" width="13.140625" style="8" customWidth="1"/>
    <col min="15112" max="15362" width="11.42578125" style="8"/>
    <col min="15363" max="15363" width="13.140625" style="8" customWidth="1"/>
    <col min="15364" max="15364" width="15.140625" style="8" customWidth="1"/>
    <col min="15365" max="15365" width="42" style="8" customWidth="1"/>
    <col min="15366" max="15366" width="11.42578125" style="8"/>
    <col min="15367" max="15367" width="13.140625" style="8" customWidth="1"/>
    <col min="15368" max="15618" width="11.42578125" style="8"/>
    <col min="15619" max="15619" width="13.140625" style="8" customWidth="1"/>
    <col min="15620" max="15620" width="15.140625" style="8" customWidth="1"/>
    <col min="15621" max="15621" width="42" style="8" customWidth="1"/>
    <col min="15622" max="15622" width="11.42578125" style="8"/>
    <col min="15623" max="15623" width="13.140625" style="8" customWidth="1"/>
    <col min="15624" max="15874" width="11.42578125" style="8"/>
    <col min="15875" max="15875" width="13.140625" style="8" customWidth="1"/>
    <col min="15876" max="15876" width="15.140625" style="8" customWidth="1"/>
    <col min="15877" max="15877" width="42" style="8" customWidth="1"/>
    <col min="15878" max="15878" width="11.42578125" style="8"/>
    <col min="15879" max="15879" width="13.140625" style="8" customWidth="1"/>
    <col min="15880" max="16130" width="11.42578125" style="8"/>
    <col min="16131" max="16131" width="13.140625" style="8" customWidth="1"/>
    <col min="16132" max="16132" width="15.140625" style="8" customWidth="1"/>
    <col min="16133" max="16133" width="42" style="8" customWidth="1"/>
    <col min="16134" max="16134" width="11.42578125" style="8"/>
    <col min="16135" max="16135" width="13.140625" style="8" customWidth="1"/>
    <col min="16136" max="16384" width="11.42578125" style="8"/>
  </cols>
  <sheetData>
    <row r="1" spans="1:14" s="1" customFormat="1" ht="24.95" customHeight="1" x14ac:dyDescent="0.25">
      <c r="B1" s="2"/>
      <c r="C1" s="2"/>
      <c r="D1" s="3"/>
      <c r="E1" s="3"/>
      <c r="F1" s="3"/>
      <c r="G1" s="3"/>
      <c r="H1" s="3"/>
      <c r="I1" s="3"/>
      <c r="J1" s="4"/>
      <c r="K1" s="5"/>
    </row>
    <row r="2" spans="1:14" s="1" customFormat="1" ht="24.95" customHeight="1" x14ac:dyDescent="0.25">
      <c r="A2" s="80" t="s">
        <v>226</v>
      </c>
      <c r="B2" s="80"/>
      <c r="C2" s="80"/>
      <c r="D2" s="80"/>
      <c r="E2" s="80"/>
      <c r="F2" s="80"/>
      <c r="G2" s="3"/>
      <c r="H2" s="3"/>
      <c r="I2" s="3"/>
      <c r="J2" s="4"/>
      <c r="K2" s="5"/>
    </row>
    <row r="3" spans="1:14" s="1" customFormat="1" ht="24.95" customHeight="1" x14ac:dyDescent="0.25">
      <c r="A3" s="80" t="s">
        <v>0</v>
      </c>
      <c r="B3" s="80"/>
      <c r="C3" s="80"/>
      <c r="D3" s="80"/>
      <c r="E3" s="80"/>
      <c r="F3" s="80"/>
      <c r="G3" s="6"/>
      <c r="H3" s="6"/>
      <c r="I3" s="6"/>
      <c r="J3" s="6"/>
      <c r="K3" s="6"/>
    </row>
    <row r="4" spans="1:14" s="1" customFormat="1" ht="24.95" customHeight="1" x14ac:dyDescent="0.25">
      <c r="A4" s="80" t="s">
        <v>1</v>
      </c>
      <c r="B4" s="80"/>
      <c r="C4" s="80"/>
      <c r="D4" s="80"/>
      <c r="E4" s="80"/>
      <c r="F4" s="80"/>
      <c r="G4" s="6"/>
      <c r="H4" s="6"/>
      <c r="I4" s="6"/>
      <c r="J4" s="6"/>
      <c r="K4" s="6"/>
      <c r="L4" s="79"/>
      <c r="M4" s="79"/>
      <c r="N4" s="8"/>
    </row>
    <row r="5" spans="1:14" ht="24.95" customHeight="1" x14ac:dyDescent="0.25">
      <c r="A5" s="80"/>
      <c r="B5" s="80"/>
      <c r="C5" s="80"/>
      <c r="D5" s="80"/>
      <c r="E5" s="80"/>
      <c r="L5" s="7"/>
      <c r="M5" s="7"/>
    </row>
    <row r="6" spans="1:14" ht="24.95" customHeight="1" x14ac:dyDescent="0.25">
      <c r="A6" s="9" t="s">
        <v>2</v>
      </c>
      <c r="B6" s="9"/>
      <c r="C6" s="10">
        <f ca="1">NOW()</f>
        <v>44957.486692592596</v>
      </c>
      <c r="D6" s="9" t="s">
        <v>3</v>
      </c>
      <c r="E6" s="34"/>
      <c r="L6" s="7"/>
      <c r="M6" s="7"/>
    </row>
    <row r="7" spans="1:14" ht="24.95" customHeight="1" x14ac:dyDescent="0.25">
      <c r="A7" s="11"/>
      <c r="B7" s="11"/>
      <c r="C7" s="11"/>
      <c r="D7" s="11"/>
      <c r="E7" s="11"/>
      <c r="L7" s="7"/>
      <c r="M7" s="7"/>
    </row>
    <row r="8" spans="1:14" ht="39" customHeight="1" x14ac:dyDescent="0.25">
      <c r="A8" s="9" t="s">
        <v>4</v>
      </c>
      <c r="B8" s="9"/>
      <c r="C8" s="12"/>
      <c r="D8" s="13" t="s">
        <v>5</v>
      </c>
      <c r="E8" s="36"/>
      <c r="F8" s="14"/>
      <c r="L8" s="7"/>
      <c r="M8" s="7"/>
    </row>
    <row r="9" spans="1:14" ht="24.95" customHeight="1" x14ac:dyDescent="0.25">
      <c r="A9" s="11"/>
      <c r="B9" s="11"/>
      <c r="C9" s="11"/>
      <c r="D9" s="11"/>
      <c r="E9" s="11"/>
      <c r="L9" s="7"/>
      <c r="M9" s="7"/>
    </row>
    <row r="10" spans="1:14" ht="24.95" customHeight="1" x14ac:dyDescent="0.25">
      <c r="A10" s="9" t="s">
        <v>6</v>
      </c>
      <c r="B10" s="9"/>
      <c r="C10" s="44"/>
      <c r="D10" s="64" t="s">
        <v>227</v>
      </c>
      <c r="E10" s="65" t="s">
        <v>228</v>
      </c>
      <c r="L10" s="7"/>
      <c r="M10" s="7"/>
    </row>
    <row r="11" spans="1:14" ht="24.95" customHeight="1" x14ac:dyDescent="0.25">
      <c r="A11" s="11"/>
      <c r="B11" s="11"/>
      <c r="C11" s="11"/>
      <c r="D11" s="11"/>
      <c r="E11" s="11"/>
      <c r="L11" s="15"/>
      <c r="M11" s="15"/>
    </row>
    <row r="12" spans="1:14" ht="24.95" customHeight="1" x14ac:dyDescent="0.25">
      <c r="A12" s="9" t="s">
        <v>7</v>
      </c>
      <c r="B12" s="9"/>
      <c r="C12" s="10"/>
      <c r="D12" s="13" t="s">
        <v>8</v>
      </c>
      <c r="E12" s="35"/>
      <c r="L12" s="15"/>
      <c r="M12" s="15"/>
    </row>
    <row r="13" spans="1:14" ht="24.95" customHeight="1" x14ac:dyDescent="0.25">
      <c r="A13" s="11"/>
      <c r="B13" s="11"/>
      <c r="C13" s="11"/>
      <c r="D13" s="11"/>
      <c r="E13" s="11"/>
      <c r="L13" s="16"/>
      <c r="M13" s="16"/>
    </row>
    <row r="14" spans="1:14" ht="24.95" customHeight="1" x14ac:dyDescent="0.25">
      <c r="A14" s="9" t="s">
        <v>9</v>
      </c>
      <c r="B14" s="9"/>
      <c r="C14" s="17"/>
      <c r="D14" s="18"/>
      <c r="E14" s="19"/>
      <c r="L14" s="16"/>
      <c r="M14" s="16"/>
    </row>
    <row r="15" spans="1:14" ht="24.95" customHeight="1" x14ac:dyDescent="0.25">
      <c r="A15" s="11"/>
      <c r="B15" s="11"/>
      <c r="C15" s="11"/>
      <c r="D15" s="11"/>
      <c r="E15" s="11"/>
      <c r="L15" s="16"/>
      <c r="M15" s="16"/>
    </row>
    <row r="16" spans="1:14" ht="37.5" customHeight="1" x14ac:dyDescent="0.25">
      <c r="A16" s="9" t="s">
        <v>10</v>
      </c>
      <c r="B16" s="9"/>
      <c r="C16" s="17"/>
      <c r="D16" s="13" t="s">
        <v>11</v>
      </c>
      <c r="E16" s="35"/>
      <c r="L16" s="16"/>
      <c r="M16" s="16"/>
    </row>
    <row r="17" spans="1:13" ht="24.95" customHeight="1" x14ac:dyDescent="0.25">
      <c r="A17" s="11"/>
      <c r="B17" s="11"/>
      <c r="C17" s="11"/>
      <c r="D17" s="11"/>
      <c r="E17" s="11"/>
      <c r="L17" s="20"/>
      <c r="M17" s="20"/>
    </row>
    <row r="18" spans="1:13" ht="34.5" customHeight="1" x14ac:dyDescent="0.25">
      <c r="A18" s="82" t="s">
        <v>12</v>
      </c>
      <c r="B18" s="83"/>
      <c r="C18" s="17"/>
      <c r="D18" s="21"/>
      <c r="E18" s="22"/>
      <c r="L18" s="20"/>
      <c r="M18" s="20"/>
    </row>
    <row r="19" spans="1:13" ht="24.95" customHeight="1" x14ac:dyDescent="0.25">
      <c r="A19" s="1"/>
      <c r="B19" s="2"/>
      <c r="C19" s="1"/>
      <c r="D19" s="1"/>
      <c r="E19" s="1"/>
      <c r="L19" s="20"/>
      <c r="M19" s="20"/>
    </row>
    <row r="20" spans="1:13" ht="39" customHeight="1" x14ac:dyDescent="0.25">
      <c r="A20" s="23" t="s">
        <v>13</v>
      </c>
      <c r="B20" s="23" t="s">
        <v>14</v>
      </c>
      <c r="C20" s="23" t="s">
        <v>15</v>
      </c>
      <c r="D20" s="23" t="s">
        <v>16</v>
      </c>
      <c r="E20" s="23" t="s">
        <v>17</v>
      </c>
      <c r="F20" s="63" t="s">
        <v>221</v>
      </c>
      <c r="G20" s="63" t="s">
        <v>222</v>
      </c>
      <c r="L20" s="20"/>
      <c r="M20" s="20"/>
    </row>
    <row r="21" spans="1:13" s="25" customFormat="1" ht="24.95" customHeight="1" x14ac:dyDescent="0.25">
      <c r="A21" s="67" t="s">
        <v>25</v>
      </c>
      <c r="B21" s="68" t="s">
        <v>26</v>
      </c>
      <c r="C21" s="45" t="s">
        <v>133</v>
      </c>
      <c r="D21" s="46">
        <v>1</v>
      </c>
      <c r="E21" s="47"/>
      <c r="F21" s="53">
        <v>1116</v>
      </c>
      <c r="G21" s="53">
        <f>F21*D21</f>
        <v>1116</v>
      </c>
      <c r="L21" s="20"/>
      <c r="M21" s="20"/>
    </row>
    <row r="22" spans="1:13" s="25" customFormat="1" ht="24.95" customHeight="1" x14ac:dyDescent="0.25">
      <c r="A22" s="67" t="s">
        <v>27</v>
      </c>
      <c r="B22" s="68" t="s">
        <v>28</v>
      </c>
      <c r="C22" s="45" t="s">
        <v>134</v>
      </c>
      <c r="D22" s="46">
        <v>1</v>
      </c>
      <c r="E22" s="47"/>
      <c r="F22" s="53">
        <v>0</v>
      </c>
      <c r="G22" s="53">
        <f t="shared" ref="G22:G92" si="0">F22*D22</f>
        <v>0</v>
      </c>
      <c r="L22" s="20"/>
      <c r="M22" s="20"/>
    </row>
    <row r="23" spans="1:13" s="25" customFormat="1" ht="24.95" customHeight="1" x14ac:dyDescent="0.25">
      <c r="A23" s="45" t="s">
        <v>29</v>
      </c>
      <c r="B23" s="45" t="s">
        <v>124</v>
      </c>
      <c r="C23" s="45" t="s">
        <v>133</v>
      </c>
      <c r="D23" s="46">
        <v>1</v>
      </c>
      <c r="E23" s="47"/>
      <c r="F23" s="53">
        <v>0</v>
      </c>
      <c r="G23" s="53">
        <f t="shared" si="0"/>
        <v>0</v>
      </c>
      <c r="L23" s="20"/>
      <c r="M23" s="20"/>
    </row>
    <row r="24" spans="1:13" s="25" customFormat="1" ht="24.95" customHeight="1" x14ac:dyDescent="0.25">
      <c r="A24" s="78" t="s">
        <v>29</v>
      </c>
      <c r="B24" s="78" t="s">
        <v>124</v>
      </c>
      <c r="C24" s="45" t="s">
        <v>348</v>
      </c>
      <c r="D24" s="46">
        <v>1</v>
      </c>
      <c r="E24" s="47"/>
      <c r="F24" s="53"/>
      <c r="G24" s="53"/>
      <c r="L24" s="20"/>
      <c r="M24" s="20"/>
    </row>
    <row r="25" spans="1:13" s="25" customFormat="1" ht="24.95" customHeight="1" x14ac:dyDescent="0.25">
      <c r="A25" s="49" t="s">
        <v>30</v>
      </c>
      <c r="B25" s="49" t="s">
        <v>125</v>
      </c>
      <c r="C25" s="49" t="s">
        <v>126</v>
      </c>
      <c r="D25" s="46">
        <v>1</v>
      </c>
      <c r="E25" s="47"/>
      <c r="F25" s="53">
        <v>0</v>
      </c>
      <c r="G25" s="53">
        <f t="shared" si="0"/>
        <v>0</v>
      </c>
      <c r="L25" s="20"/>
      <c r="M25" s="20"/>
    </row>
    <row r="26" spans="1:13" s="25" customFormat="1" ht="24.95" customHeight="1" x14ac:dyDescent="0.25">
      <c r="A26" s="45" t="s">
        <v>31</v>
      </c>
      <c r="B26" s="45" t="s">
        <v>127</v>
      </c>
      <c r="C26" s="45" t="s">
        <v>128</v>
      </c>
      <c r="D26" s="46">
        <v>1</v>
      </c>
      <c r="E26" s="47"/>
      <c r="F26" s="53">
        <v>0</v>
      </c>
      <c r="G26" s="53">
        <f t="shared" si="0"/>
        <v>0</v>
      </c>
      <c r="L26" s="20"/>
      <c r="M26" s="20"/>
    </row>
    <row r="27" spans="1:13" s="25" customFormat="1" ht="24.95" customHeight="1" x14ac:dyDescent="0.25">
      <c r="A27" s="49" t="s">
        <v>32</v>
      </c>
      <c r="B27" s="49" t="s">
        <v>129</v>
      </c>
      <c r="C27" s="49" t="s">
        <v>130</v>
      </c>
      <c r="D27" s="46">
        <v>1</v>
      </c>
      <c r="E27" s="47"/>
      <c r="F27" s="53">
        <v>0</v>
      </c>
      <c r="G27" s="53">
        <f t="shared" si="0"/>
        <v>0</v>
      </c>
      <c r="L27" s="20"/>
      <c r="M27" s="20"/>
    </row>
    <row r="28" spans="1:13" s="25" customFormat="1" ht="24.95" customHeight="1" x14ac:dyDescent="0.25">
      <c r="A28" s="45" t="s">
        <v>33</v>
      </c>
      <c r="B28" s="45" t="s">
        <v>131</v>
      </c>
      <c r="C28" s="45" t="s">
        <v>132</v>
      </c>
      <c r="D28" s="46">
        <v>1</v>
      </c>
      <c r="E28" s="47"/>
      <c r="F28" s="53">
        <v>0</v>
      </c>
      <c r="G28" s="53">
        <f t="shared" si="0"/>
        <v>0</v>
      </c>
      <c r="L28" s="20"/>
      <c r="M28" s="20"/>
    </row>
    <row r="29" spans="1:13" s="25" customFormat="1" ht="24.95" customHeight="1" x14ac:dyDescent="0.25">
      <c r="A29" s="51">
        <v>70932300</v>
      </c>
      <c r="B29" s="68" t="s">
        <v>349</v>
      </c>
      <c r="C29" s="49" t="s">
        <v>160</v>
      </c>
      <c r="D29" s="46">
        <v>1</v>
      </c>
      <c r="E29" s="47"/>
      <c r="F29" s="53">
        <v>0</v>
      </c>
      <c r="G29" s="53">
        <f t="shared" si="0"/>
        <v>0</v>
      </c>
      <c r="L29" s="20"/>
      <c r="M29" s="20"/>
    </row>
    <row r="30" spans="1:13" s="25" customFormat="1" ht="24.95" customHeight="1" x14ac:dyDescent="0.25">
      <c r="A30" s="49" t="s">
        <v>18</v>
      </c>
      <c r="B30" s="49" t="s">
        <v>135</v>
      </c>
      <c r="C30" s="49" t="s">
        <v>136</v>
      </c>
      <c r="D30" s="46">
        <v>1</v>
      </c>
      <c r="E30" s="47"/>
      <c r="F30" s="53">
        <v>0</v>
      </c>
      <c r="G30" s="53">
        <f t="shared" si="0"/>
        <v>0</v>
      </c>
      <c r="L30" s="20"/>
      <c r="M30" s="20"/>
    </row>
    <row r="31" spans="1:13" s="25" customFormat="1" ht="24.95" customHeight="1" x14ac:dyDescent="0.25">
      <c r="A31" s="45" t="s">
        <v>19</v>
      </c>
      <c r="B31" s="45" t="s">
        <v>135</v>
      </c>
      <c r="C31" s="45" t="s">
        <v>137</v>
      </c>
      <c r="D31" s="46">
        <v>1</v>
      </c>
      <c r="E31" s="47"/>
      <c r="F31" s="53">
        <v>0</v>
      </c>
      <c r="G31" s="53">
        <f t="shared" si="0"/>
        <v>0</v>
      </c>
      <c r="L31" s="20"/>
      <c r="M31" s="20"/>
    </row>
    <row r="32" spans="1:13" s="25" customFormat="1" ht="24.95" customHeight="1" x14ac:dyDescent="0.25">
      <c r="A32" s="49" t="s">
        <v>20</v>
      </c>
      <c r="B32" s="49" t="s">
        <v>138</v>
      </c>
      <c r="C32" s="49" t="s">
        <v>139</v>
      </c>
      <c r="D32" s="46">
        <v>1</v>
      </c>
      <c r="E32" s="47"/>
      <c r="F32" s="53">
        <v>0</v>
      </c>
      <c r="G32" s="53">
        <f t="shared" si="0"/>
        <v>0</v>
      </c>
      <c r="L32" s="20"/>
      <c r="M32" s="20"/>
    </row>
    <row r="33" spans="1:13" s="25" customFormat="1" ht="24.95" customHeight="1" x14ac:dyDescent="0.25">
      <c r="A33" s="45" t="s">
        <v>21</v>
      </c>
      <c r="B33" s="45" t="s">
        <v>140</v>
      </c>
      <c r="C33" s="45" t="s">
        <v>141</v>
      </c>
      <c r="D33" s="46">
        <v>1</v>
      </c>
      <c r="E33" s="47"/>
      <c r="F33" s="53">
        <v>0</v>
      </c>
      <c r="G33" s="53">
        <f t="shared" si="0"/>
        <v>0</v>
      </c>
      <c r="L33" s="20"/>
      <c r="M33" s="20"/>
    </row>
    <row r="34" spans="1:13" s="25" customFormat="1" ht="24.95" customHeight="1" x14ac:dyDescent="0.25">
      <c r="A34" s="49" t="s">
        <v>22</v>
      </c>
      <c r="B34" s="49" t="s">
        <v>23</v>
      </c>
      <c r="C34" s="49" t="s">
        <v>142</v>
      </c>
      <c r="D34" s="46">
        <v>1</v>
      </c>
      <c r="E34" s="47"/>
      <c r="F34" s="53">
        <v>0</v>
      </c>
      <c r="G34" s="53">
        <f t="shared" si="0"/>
        <v>0</v>
      </c>
      <c r="L34" s="20"/>
      <c r="M34" s="20"/>
    </row>
    <row r="35" spans="1:13" s="25" customFormat="1" ht="24.95" customHeight="1" x14ac:dyDescent="0.25">
      <c r="A35" s="45" t="s">
        <v>24</v>
      </c>
      <c r="B35" s="45" t="s">
        <v>23</v>
      </c>
      <c r="C35" s="45" t="s">
        <v>143</v>
      </c>
      <c r="D35" s="46">
        <v>1</v>
      </c>
      <c r="E35" s="47"/>
      <c r="F35" s="53">
        <v>0</v>
      </c>
      <c r="G35" s="53">
        <f t="shared" si="0"/>
        <v>0</v>
      </c>
      <c r="L35" s="20"/>
      <c r="M35" s="20"/>
    </row>
    <row r="36" spans="1:13" s="25" customFormat="1" ht="24.95" customHeight="1" x14ac:dyDescent="0.25">
      <c r="A36" s="45"/>
      <c r="B36" s="69"/>
      <c r="C36" s="45"/>
      <c r="D36" s="70">
        <f>SUM(D21:D35)</f>
        <v>15</v>
      </c>
      <c r="E36" s="47"/>
      <c r="F36" s="53"/>
      <c r="G36" s="53"/>
      <c r="L36" s="20"/>
      <c r="M36" s="20"/>
    </row>
    <row r="37" spans="1:13" s="25" customFormat="1" ht="24.95" customHeight="1" x14ac:dyDescent="0.25">
      <c r="A37" s="67" t="s">
        <v>42</v>
      </c>
      <c r="B37" s="68" t="s">
        <v>43</v>
      </c>
      <c r="C37" s="49" t="s">
        <v>161</v>
      </c>
      <c r="D37" s="46">
        <v>1</v>
      </c>
      <c r="E37" s="47"/>
      <c r="F37" s="53">
        <v>0</v>
      </c>
      <c r="G37" s="53">
        <f t="shared" si="0"/>
        <v>0</v>
      </c>
      <c r="L37" s="20"/>
      <c r="M37" s="20"/>
    </row>
    <row r="38" spans="1:13" s="25" customFormat="1" ht="24.95" customHeight="1" x14ac:dyDescent="0.25">
      <c r="A38" s="49" t="s">
        <v>44</v>
      </c>
      <c r="B38" s="49" t="s">
        <v>144</v>
      </c>
      <c r="C38" s="49" t="s">
        <v>145</v>
      </c>
      <c r="D38" s="46">
        <v>1</v>
      </c>
      <c r="E38" s="47"/>
      <c r="F38" s="53">
        <v>0</v>
      </c>
      <c r="G38" s="53">
        <f t="shared" si="0"/>
        <v>0</v>
      </c>
      <c r="L38" s="20"/>
      <c r="M38" s="20"/>
    </row>
    <row r="39" spans="1:13" s="25" customFormat="1" ht="24.95" customHeight="1" x14ac:dyDescent="0.25">
      <c r="A39" s="45" t="s">
        <v>45</v>
      </c>
      <c r="B39" s="45" t="s">
        <v>146</v>
      </c>
      <c r="C39" s="45" t="s">
        <v>147</v>
      </c>
      <c r="D39" s="46">
        <v>1</v>
      </c>
      <c r="E39" s="47"/>
      <c r="F39" s="53">
        <v>0</v>
      </c>
      <c r="G39" s="53">
        <f t="shared" si="0"/>
        <v>0</v>
      </c>
      <c r="L39" s="20"/>
      <c r="M39" s="20"/>
    </row>
    <row r="40" spans="1:13" s="25" customFormat="1" ht="24.95" customHeight="1" x14ac:dyDescent="0.25">
      <c r="A40" s="49" t="s">
        <v>46</v>
      </c>
      <c r="B40" s="49" t="s">
        <v>148</v>
      </c>
      <c r="C40" s="49" t="s">
        <v>149</v>
      </c>
      <c r="D40" s="46">
        <v>1</v>
      </c>
      <c r="E40" s="47"/>
      <c r="F40" s="53">
        <v>0</v>
      </c>
      <c r="G40" s="53">
        <f t="shared" si="0"/>
        <v>0</v>
      </c>
      <c r="L40" s="20"/>
      <c r="M40" s="20"/>
    </row>
    <row r="41" spans="1:13" s="25" customFormat="1" ht="24.95" customHeight="1" x14ac:dyDescent="0.25">
      <c r="A41" s="45" t="s">
        <v>47</v>
      </c>
      <c r="B41" s="45" t="s">
        <v>150</v>
      </c>
      <c r="C41" s="45" t="s">
        <v>151</v>
      </c>
      <c r="D41" s="46">
        <v>1</v>
      </c>
      <c r="E41" s="47"/>
      <c r="F41" s="53">
        <v>0</v>
      </c>
      <c r="G41" s="53">
        <f t="shared" si="0"/>
        <v>0</v>
      </c>
      <c r="L41" s="20"/>
      <c r="M41" s="20"/>
    </row>
    <row r="42" spans="1:13" s="25" customFormat="1" ht="24.95" customHeight="1" x14ac:dyDescent="0.25">
      <c r="A42" s="49" t="s">
        <v>48</v>
      </c>
      <c r="B42" s="49" t="s">
        <v>150</v>
      </c>
      <c r="C42" s="49" t="s">
        <v>152</v>
      </c>
      <c r="D42" s="46">
        <v>1</v>
      </c>
      <c r="E42" s="47"/>
      <c r="F42" s="53">
        <v>0</v>
      </c>
      <c r="G42" s="53">
        <f t="shared" si="0"/>
        <v>0</v>
      </c>
      <c r="L42" s="20"/>
      <c r="M42" s="20"/>
    </row>
    <row r="43" spans="1:13" s="25" customFormat="1" ht="24.95" customHeight="1" x14ac:dyDescent="0.25">
      <c r="A43" s="45" t="s">
        <v>49</v>
      </c>
      <c r="B43" s="45" t="s">
        <v>150</v>
      </c>
      <c r="C43" s="45" t="s">
        <v>153</v>
      </c>
      <c r="D43" s="46">
        <v>1</v>
      </c>
      <c r="E43" s="47"/>
      <c r="F43" s="53">
        <v>0</v>
      </c>
      <c r="G43" s="53">
        <f t="shared" si="0"/>
        <v>0</v>
      </c>
      <c r="L43" s="20"/>
      <c r="M43" s="20"/>
    </row>
    <row r="44" spans="1:13" s="25" customFormat="1" ht="24.95" customHeight="1" x14ac:dyDescent="0.25">
      <c r="A44" s="49" t="s">
        <v>50</v>
      </c>
      <c r="B44" s="49" t="s">
        <v>351</v>
      </c>
      <c r="C44" s="49" t="s">
        <v>154</v>
      </c>
      <c r="D44" s="46">
        <v>1</v>
      </c>
      <c r="E44" s="47"/>
      <c r="F44" s="53">
        <v>0</v>
      </c>
      <c r="G44" s="53">
        <f t="shared" si="0"/>
        <v>0</v>
      </c>
      <c r="L44" s="20"/>
      <c r="M44" s="20"/>
    </row>
    <row r="45" spans="1:13" s="25" customFormat="1" ht="24.95" customHeight="1" x14ac:dyDescent="0.25">
      <c r="A45" s="67" t="s">
        <v>34</v>
      </c>
      <c r="B45" s="68" t="s">
        <v>35</v>
      </c>
      <c r="C45" s="49" t="s">
        <v>240</v>
      </c>
      <c r="D45" s="46">
        <v>1</v>
      </c>
      <c r="E45" s="47"/>
      <c r="F45" s="53">
        <v>0</v>
      </c>
      <c r="G45" s="53">
        <f t="shared" si="0"/>
        <v>0</v>
      </c>
      <c r="L45" s="20"/>
      <c r="M45" s="20"/>
    </row>
    <row r="46" spans="1:13" s="25" customFormat="1" ht="24.95" customHeight="1" x14ac:dyDescent="0.25">
      <c r="A46" s="49" t="s">
        <v>36</v>
      </c>
      <c r="B46" s="49" t="s">
        <v>155</v>
      </c>
      <c r="C46" s="49" t="s">
        <v>241</v>
      </c>
      <c r="D46" s="46">
        <v>1</v>
      </c>
      <c r="E46" s="47"/>
      <c r="F46" s="53">
        <v>0</v>
      </c>
      <c r="G46" s="53">
        <f t="shared" si="0"/>
        <v>0</v>
      </c>
      <c r="L46" s="20"/>
      <c r="M46" s="20"/>
    </row>
    <row r="47" spans="1:13" s="25" customFormat="1" ht="24.95" customHeight="1" x14ac:dyDescent="0.25">
      <c r="A47" s="45" t="s">
        <v>37</v>
      </c>
      <c r="B47" s="45" t="s">
        <v>156</v>
      </c>
      <c r="C47" s="45" t="s">
        <v>242</v>
      </c>
      <c r="D47" s="46">
        <v>1</v>
      </c>
      <c r="E47" s="47"/>
      <c r="F47" s="53">
        <v>0</v>
      </c>
      <c r="G47" s="53">
        <f t="shared" si="0"/>
        <v>0</v>
      </c>
      <c r="L47" s="20"/>
      <c r="M47" s="20"/>
    </row>
    <row r="48" spans="1:13" s="25" customFormat="1" ht="24.95" customHeight="1" x14ac:dyDescent="0.25">
      <c r="A48" s="49" t="s">
        <v>38</v>
      </c>
      <c r="B48" s="49" t="s">
        <v>157</v>
      </c>
      <c r="C48" s="49" t="s">
        <v>243</v>
      </c>
      <c r="D48" s="46">
        <v>1</v>
      </c>
      <c r="E48" s="47"/>
      <c r="F48" s="53">
        <v>0</v>
      </c>
      <c r="G48" s="53">
        <f t="shared" si="0"/>
        <v>0</v>
      </c>
      <c r="L48" s="20"/>
      <c r="M48" s="20"/>
    </row>
    <row r="49" spans="1:13" s="25" customFormat="1" ht="24.95" customHeight="1" x14ac:dyDescent="0.25">
      <c r="A49" s="45" t="s">
        <v>39</v>
      </c>
      <c r="B49" s="45" t="s">
        <v>158</v>
      </c>
      <c r="C49" s="45" t="s">
        <v>244</v>
      </c>
      <c r="D49" s="46">
        <v>1</v>
      </c>
      <c r="E49" s="47"/>
      <c r="F49" s="53">
        <v>0</v>
      </c>
      <c r="G49" s="53">
        <f t="shared" si="0"/>
        <v>0</v>
      </c>
      <c r="L49" s="20"/>
      <c r="M49" s="20"/>
    </row>
    <row r="50" spans="1:13" s="25" customFormat="1" ht="24.95" customHeight="1" x14ac:dyDescent="0.25">
      <c r="A50" s="49" t="s">
        <v>40</v>
      </c>
      <c r="B50" s="49" t="s">
        <v>159</v>
      </c>
      <c r="C50" s="49" t="s">
        <v>245</v>
      </c>
      <c r="D50" s="46">
        <v>1</v>
      </c>
      <c r="E50" s="47"/>
      <c r="F50" s="53">
        <v>0</v>
      </c>
      <c r="G50" s="53">
        <f t="shared" si="0"/>
        <v>0</v>
      </c>
      <c r="L50" s="20"/>
      <c r="M50" s="20"/>
    </row>
    <row r="51" spans="1:13" s="25" customFormat="1" ht="24.95" customHeight="1" x14ac:dyDescent="0.25">
      <c r="A51" s="45" t="s">
        <v>41</v>
      </c>
      <c r="B51" s="45" t="s">
        <v>159</v>
      </c>
      <c r="C51" s="45" t="s">
        <v>246</v>
      </c>
      <c r="D51" s="46">
        <v>1</v>
      </c>
      <c r="E51" s="47"/>
      <c r="F51" s="53">
        <v>0</v>
      </c>
      <c r="G51" s="53">
        <f t="shared" si="0"/>
        <v>0</v>
      </c>
      <c r="L51" s="20"/>
      <c r="M51" s="20"/>
    </row>
    <row r="52" spans="1:13" s="25" customFormat="1" ht="24.95" customHeight="1" x14ac:dyDescent="0.25">
      <c r="A52" s="45"/>
      <c r="B52" s="69"/>
      <c r="C52" s="45"/>
      <c r="D52" s="70">
        <f>SUM(D37:D51)</f>
        <v>15</v>
      </c>
      <c r="E52" s="47"/>
      <c r="F52" s="53"/>
      <c r="G52" s="53"/>
      <c r="L52" s="20"/>
      <c r="M52" s="20"/>
    </row>
    <row r="53" spans="1:13" s="25" customFormat="1" ht="24.95" customHeight="1" x14ac:dyDescent="0.25">
      <c r="A53" s="67" t="s">
        <v>58</v>
      </c>
      <c r="B53" s="68" t="s">
        <v>59</v>
      </c>
      <c r="C53" s="45" t="s">
        <v>171</v>
      </c>
      <c r="D53" s="46">
        <v>1</v>
      </c>
      <c r="E53" s="47"/>
      <c r="F53" s="53">
        <v>0</v>
      </c>
      <c r="G53" s="53">
        <f t="shared" si="0"/>
        <v>0</v>
      </c>
      <c r="L53" s="20"/>
      <c r="M53" s="20"/>
    </row>
    <row r="54" spans="1:13" s="25" customFormat="1" ht="24.95" customHeight="1" x14ac:dyDescent="0.25">
      <c r="A54" s="45" t="s">
        <v>60</v>
      </c>
      <c r="B54" s="45" t="s">
        <v>162</v>
      </c>
      <c r="C54" s="45" t="s">
        <v>163</v>
      </c>
      <c r="D54" s="46">
        <v>1</v>
      </c>
      <c r="E54" s="47"/>
      <c r="F54" s="53">
        <v>0</v>
      </c>
      <c r="G54" s="53">
        <f t="shared" si="0"/>
        <v>0</v>
      </c>
      <c r="L54" s="20"/>
      <c r="M54" s="20"/>
    </row>
    <row r="55" spans="1:13" s="25" customFormat="1" ht="24.95" customHeight="1" x14ac:dyDescent="0.25">
      <c r="A55" s="49" t="s">
        <v>61</v>
      </c>
      <c r="B55" s="49" t="s">
        <v>162</v>
      </c>
      <c r="C55" s="49" t="s">
        <v>164</v>
      </c>
      <c r="D55" s="46">
        <v>1</v>
      </c>
      <c r="E55" s="47"/>
      <c r="F55" s="53">
        <v>0</v>
      </c>
      <c r="G55" s="53">
        <f t="shared" si="0"/>
        <v>0</v>
      </c>
      <c r="L55" s="20"/>
      <c r="M55" s="20"/>
    </row>
    <row r="56" spans="1:13" s="25" customFormat="1" ht="24.95" customHeight="1" x14ac:dyDescent="0.25">
      <c r="A56" s="45" t="s">
        <v>62</v>
      </c>
      <c r="B56" s="45" t="s">
        <v>165</v>
      </c>
      <c r="C56" s="45" t="s">
        <v>166</v>
      </c>
      <c r="D56" s="46">
        <v>1</v>
      </c>
      <c r="E56" s="47"/>
      <c r="F56" s="53">
        <v>0</v>
      </c>
      <c r="G56" s="53">
        <f t="shared" si="0"/>
        <v>0</v>
      </c>
      <c r="L56" s="20"/>
      <c r="M56" s="20"/>
    </row>
    <row r="57" spans="1:13" s="25" customFormat="1" ht="24.95" customHeight="1" x14ac:dyDescent="0.25">
      <c r="A57" s="49" t="s">
        <v>63</v>
      </c>
      <c r="B57" s="49" t="s">
        <v>167</v>
      </c>
      <c r="C57" s="49" t="s">
        <v>168</v>
      </c>
      <c r="D57" s="46">
        <v>1</v>
      </c>
      <c r="E57" s="47"/>
      <c r="F57" s="53">
        <v>0</v>
      </c>
      <c r="G57" s="53">
        <f t="shared" si="0"/>
        <v>0</v>
      </c>
      <c r="L57" s="20"/>
      <c r="M57" s="20"/>
    </row>
    <row r="58" spans="1:13" s="25" customFormat="1" ht="24.95" customHeight="1" x14ac:dyDescent="0.25">
      <c r="A58" s="45" t="s">
        <v>64</v>
      </c>
      <c r="B58" s="45" t="s">
        <v>169</v>
      </c>
      <c r="C58" s="45" t="s">
        <v>170</v>
      </c>
      <c r="D58" s="46">
        <v>1</v>
      </c>
      <c r="E58" s="47"/>
      <c r="F58" s="53">
        <v>0</v>
      </c>
      <c r="G58" s="53">
        <f t="shared" si="0"/>
        <v>0</v>
      </c>
      <c r="L58" s="20"/>
      <c r="M58" s="20"/>
    </row>
    <row r="59" spans="1:13" s="25" customFormat="1" ht="24.95" customHeight="1" x14ac:dyDescent="0.25">
      <c r="A59" s="45" t="s">
        <v>353</v>
      </c>
      <c r="B59" s="69" t="s">
        <v>354</v>
      </c>
      <c r="C59" s="45" t="s">
        <v>352</v>
      </c>
      <c r="D59" s="46">
        <v>1</v>
      </c>
      <c r="E59" s="47"/>
      <c r="F59" s="53"/>
      <c r="G59" s="53"/>
      <c r="L59" s="20"/>
      <c r="M59" s="20"/>
    </row>
    <row r="60" spans="1:13" s="25" customFormat="1" ht="24.95" customHeight="1" x14ac:dyDescent="0.25">
      <c r="A60" s="67" t="s">
        <v>51</v>
      </c>
      <c r="B60" s="68" t="s">
        <v>350</v>
      </c>
      <c r="C60" s="49" t="s">
        <v>247</v>
      </c>
      <c r="D60" s="46">
        <v>1</v>
      </c>
      <c r="E60" s="47"/>
      <c r="F60" s="53">
        <v>0</v>
      </c>
      <c r="G60" s="53">
        <f t="shared" si="0"/>
        <v>0</v>
      </c>
      <c r="L60" s="20"/>
      <c r="M60" s="20"/>
    </row>
    <row r="61" spans="1:13" s="25" customFormat="1" ht="24.95" customHeight="1" x14ac:dyDescent="0.25">
      <c r="A61" s="49" t="s">
        <v>52</v>
      </c>
      <c r="B61" s="49" t="s">
        <v>172</v>
      </c>
      <c r="C61" s="49" t="s">
        <v>248</v>
      </c>
      <c r="D61" s="46">
        <v>1</v>
      </c>
      <c r="E61" s="47"/>
      <c r="F61" s="53">
        <v>0</v>
      </c>
      <c r="G61" s="53">
        <f t="shared" si="0"/>
        <v>0</v>
      </c>
      <c r="L61" s="20"/>
      <c r="M61" s="20"/>
    </row>
    <row r="62" spans="1:13" s="25" customFormat="1" ht="24.95" customHeight="1" x14ac:dyDescent="0.25">
      <c r="A62" s="45" t="s">
        <v>53</v>
      </c>
      <c r="B62" s="45" t="s">
        <v>172</v>
      </c>
      <c r="C62" s="45" t="s">
        <v>249</v>
      </c>
      <c r="D62" s="46">
        <v>1</v>
      </c>
      <c r="E62" s="47"/>
      <c r="F62" s="53">
        <v>0</v>
      </c>
      <c r="G62" s="53">
        <f t="shared" si="0"/>
        <v>0</v>
      </c>
      <c r="L62" s="20"/>
      <c r="M62" s="20"/>
    </row>
    <row r="63" spans="1:13" s="25" customFormat="1" ht="24.95" customHeight="1" x14ac:dyDescent="0.25">
      <c r="A63" s="49" t="s">
        <v>54</v>
      </c>
      <c r="B63" s="49" t="s">
        <v>173</v>
      </c>
      <c r="C63" s="49" t="s">
        <v>250</v>
      </c>
      <c r="D63" s="46">
        <v>1</v>
      </c>
      <c r="E63" s="47"/>
      <c r="F63" s="53">
        <v>0</v>
      </c>
      <c r="G63" s="53">
        <f t="shared" si="0"/>
        <v>0</v>
      </c>
      <c r="L63" s="20"/>
      <c r="M63" s="20"/>
    </row>
    <row r="64" spans="1:13" s="25" customFormat="1" ht="24.95" customHeight="1" x14ac:dyDescent="0.25">
      <c r="A64" s="45" t="s">
        <v>55</v>
      </c>
      <c r="B64" s="45" t="s">
        <v>174</v>
      </c>
      <c r="C64" s="45" t="s">
        <v>251</v>
      </c>
      <c r="D64" s="46">
        <v>1</v>
      </c>
      <c r="E64" s="47"/>
      <c r="F64" s="53">
        <v>0</v>
      </c>
      <c r="G64" s="53">
        <f t="shared" si="0"/>
        <v>0</v>
      </c>
      <c r="L64" s="20"/>
      <c r="M64" s="20"/>
    </row>
    <row r="65" spans="1:13" s="25" customFormat="1" ht="24.95" customHeight="1" x14ac:dyDescent="0.25">
      <c r="A65" s="49" t="s">
        <v>56</v>
      </c>
      <c r="B65" s="49" t="s">
        <v>175</v>
      </c>
      <c r="C65" s="49" t="s">
        <v>252</v>
      </c>
      <c r="D65" s="46">
        <v>1</v>
      </c>
      <c r="E65" s="47"/>
      <c r="F65" s="53">
        <v>0</v>
      </c>
      <c r="G65" s="53">
        <f t="shared" si="0"/>
        <v>0</v>
      </c>
      <c r="L65" s="20"/>
      <c r="M65" s="20"/>
    </row>
    <row r="66" spans="1:13" s="25" customFormat="1" ht="24.95" customHeight="1" x14ac:dyDescent="0.25">
      <c r="A66" s="45" t="s">
        <v>57</v>
      </c>
      <c r="B66" s="45">
        <v>2100934</v>
      </c>
      <c r="C66" s="45" t="s">
        <v>253</v>
      </c>
      <c r="D66" s="46">
        <v>1</v>
      </c>
      <c r="E66" s="47"/>
      <c r="F66" s="53">
        <v>0</v>
      </c>
      <c r="G66" s="53">
        <f t="shared" si="0"/>
        <v>0</v>
      </c>
      <c r="L66" s="20"/>
      <c r="M66" s="20"/>
    </row>
    <row r="67" spans="1:13" s="25" customFormat="1" ht="24.95" customHeight="1" x14ac:dyDescent="0.25">
      <c r="A67" s="45"/>
      <c r="B67" s="45"/>
      <c r="C67" s="45"/>
      <c r="D67" s="70">
        <f>SUM(D53:D66)</f>
        <v>14</v>
      </c>
      <c r="E67" s="47"/>
      <c r="F67" s="53"/>
      <c r="G67" s="53"/>
      <c r="L67" s="20"/>
      <c r="M67" s="20"/>
    </row>
    <row r="68" spans="1:13" s="25" customFormat="1" ht="24.95" customHeight="1" x14ac:dyDescent="0.25">
      <c r="A68" s="49" t="s">
        <v>68</v>
      </c>
      <c r="B68" s="49" t="s">
        <v>165</v>
      </c>
      <c r="C68" s="49" t="s">
        <v>176</v>
      </c>
      <c r="D68" s="46">
        <v>1</v>
      </c>
      <c r="E68" s="47"/>
      <c r="F68" s="53">
        <v>0</v>
      </c>
      <c r="G68" s="53">
        <f t="shared" si="0"/>
        <v>0</v>
      </c>
      <c r="L68" s="20"/>
      <c r="M68" s="20"/>
    </row>
    <row r="69" spans="1:13" s="25" customFormat="1" ht="24.95" customHeight="1" x14ac:dyDescent="0.25">
      <c r="A69" s="45" t="s">
        <v>69</v>
      </c>
      <c r="B69" s="45" t="s">
        <v>165</v>
      </c>
      <c r="C69" s="45" t="s">
        <v>177</v>
      </c>
      <c r="D69" s="46">
        <v>0</v>
      </c>
      <c r="E69" s="47"/>
      <c r="F69" s="53">
        <v>0</v>
      </c>
      <c r="G69" s="53">
        <f t="shared" si="0"/>
        <v>0</v>
      </c>
      <c r="L69" s="20"/>
      <c r="M69" s="20"/>
    </row>
    <row r="70" spans="1:13" s="25" customFormat="1" ht="24.95" customHeight="1" x14ac:dyDescent="0.25">
      <c r="A70" s="49" t="s">
        <v>70</v>
      </c>
      <c r="B70" s="49" t="s">
        <v>165</v>
      </c>
      <c r="C70" s="49" t="s">
        <v>178</v>
      </c>
      <c r="D70" s="46">
        <v>1</v>
      </c>
      <c r="E70" s="47"/>
      <c r="F70" s="53">
        <v>0</v>
      </c>
      <c r="G70" s="53">
        <f t="shared" si="0"/>
        <v>0</v>
      </c>
      <c r="L70" s="20"/>
      <c r="M70" s="20"/>
    </row>
    <row r="71" spans="1:13" s="25" customFormat="1" ht="24.95" customHeight="1" x14ac:dyDescent="0.25">
      <c r="A71" s="45" t="s">
        <v>179</v>
      </c>
      <c r="B71" s="45" t="s">
        <v>165</v>
      </c>
      <c r="C71" s="45" t="s">
        <v>180</v>
      </c>
      <c r="D71" s="46">
        <v>1</v>
      </c>
      <c r="E71" s="47"/>
      <c r="F71" s="53">
        <v>0</v>
      </c>
      <c r="G71" s="53">
        <f t="shared" si="0"/>
        <v>0</v>
      </c>
      <c r="L71" s="20"/>
      <c r="M71" s="20"/>
    </row>
    <row r="72" spans="1:13" s="25" customFormat="1" ht="24.95" customHeight="1" x14ac:dyDescent="0.25">
      <c r="A72" s="49" t="s">
        <v>65</v>
      </c>
      <c r="B72" s="49" t="s">
        <v>173</v>
      </c>
      <c r="C72" s="49" t="s">
        <v>254</v>
      </c>
      <c r="D72" s="46">
        <v>1</v>
      </c>
      <c r="E72" s="47"/>
      <c r="F72" s="53">
        <v>0</v>
      </c>
      <c r="G72" s="53">
        <f t="shared" si="0"/>
        <v>0</v>
      </c>
      <c r="L72" s="20"/>
      <c r="M72" s="20"/>
    </row>
    <row r="73" spans="1:13" s="25" customFormat="1" ht="24.95" customHeight="1" x14ac:dyDescent="0.25">
      <c r="A73" s="45" t="s">
        <v>66</v>
      </c>
      <c r="B73" s="45" t="s">
        <v>173</v>
      </c>
      <c r="C73" s="45" t="s">
        <v>255</v>
      </c>
      <c r="D73" s="46">
        <v>1</v>
      </c>
      <c r="E73" s="47"/>
      <c r="F73" s="53">
        <v>0</v>
      </c>
      <c r="G73" s="53">
        <f t="shared" si="0"/>
        <v>0</v>
      </c>
      <c r="L73" s="20"/>
      <c r="M73" s="20"/>
    </row>
    <row r="74" spans="1:13" s="25" customFormat="1" ht="24.95" customHeight="1" x14ac:dyDescent="0.25">
      <c r="A74" s="49" t="s">
        <v>181</v>
      </c>
      <c r="B74" s="49" t="s">
        <v>173</v>
      </c>
      <c r="C74" s="49" t="s">
        <v>256</v>
      </c>
      <c r="D74" s="46">
        <v>0</v>
      </c>
      <c r="E74" s="47"/>
      <c r="F74" s="53">
        <v>0</v>
      </c>
      <c r="G74" s="53">
        <f t="shared" si="0"/>
        <v>0</v>
      </c>
      <c r="L74" s="20"/>
      <c r="M74" s="20"/>
    </row>
    <row r="75" spans="1:13" s="25" customFormat="1" ht="24.95" customHeight="1" x14ac:dyDescent="0.25">
      <c r="A75" s="45" t="s">
        <v>67</v>
      </c>
      <c r="B75" s="45" t="s">
        <v>173</v>
      </c>
      <c r="C75" s="45" t="s">
        <v>257</v>
      </c>
      <c r="D75" s="46">
        <v>1</v>
      </c>
      <c r="E75" s="47"/>
      <c r="F75" s="53">
        <v>0</v>
      </c>
      <c r="G75" s="53">
        <f t="shared" si="0"/>
        <v>0</v>
      </c>
      <c r="L75" s="20"/>
      <c r="M75" s="20"/>
    </row>
    <row r="76" spans="1:13" s="25" customFormat="1" ht="24.95" customHeight="1" x14ac:dyDescent="0.25">
      <c r="A76" s="45"/>
      <c r="B76" s="45"/>
      <c r="C76" s="45"/>
      <c r="D76" s="70">
        <f>SUM(D68:D75)</f>
        <v>6</v>
      </c>
      <c r="E76" s="47"/>
      <c r="F76" s="53"/>
      <c r="G76" s="53"/>
      <c r="L76" s="20"/>
      <c r="M76" s="20"/>
    </row>
    <row r="77" spans="1:13" s="25" customFormat="1" ht="24.95" customHeight="1" x14ac:dyDescent="0.25">
      <c r="A77" s="45" t="s">
        <v>100</v>
      </c>
      <c r="B77" s="45" t="s">
        <v>182</v>
      </c>
      <c r="C77" s="50" t="s">
        <v>229</v>
      </c>
      <c r="D77" s="24">
        <v>2</v>
      </c>
      <c r="E77" s="47"/>
      <c r="F77" s="53">
        <v>180</v>
      </c>
      <c r="G77" s="53">
        <f t="shared" si="0"/>
        <v>360</v>
      </c>
      <c r="L77" s="20"/>
      <c r="M77" s="20"/>
    </row>
    <row r="78" spans="1:13" s="25" customFormat="1" ht="24.95" customHeight="1" x14ac:dyDescent="0.25">
      <c r="A78" s="49" t="s">
        <v>101</v>
      </c>
      <c r="B78" s="49" t="s">
        <v>183</v>
      </c>
      <c r="C78" s="51" t="s">
        <v>230</v>
      </c>
      <c r="D78" s="24">
        <v>2</v>
      </c>
      <c r="E78" s="47"/>
      <c r="F78" s="53">
        <v>0</v>
      </c>
      <c r="G78" s="53">
        <f t="shared" si="0"/>
        <v>0</v>
      </c>
      <c r="L78" s="20"/>
      <c r="M78" s="20"/>
    </row>
    <row r="79" spans="1:13" s="25" customFormat="1" ht="24.95" customHeight="1" x14ac:dyDescent="0.25">
      <c r="A79" s="45" t="s">
        <v>102</v>
      </c>
      <c r="B79" s="45" t="s">
        <v>184</v>
      </c>
      <c r="C79" s="50" t="s">
        <v>231</v>
      </c>
      <c r="D79" s="24">
        <v>2</v>
      </c>
      <c r="E79" s="47"/>
      <c r="F79" s="53">
        <v>0</v>
      </c>
      <c r="G79" s="53">
        <f t="shared" si="0"/>
        <v>0</v>
      </c>
      <c r="L79" s="20"/>
      <c r="M79" s="20"/>
    </row>
    <row r="80" spans="1:13" s="25" customFormat="1" ht="24.95" customHeight="1" x14ac:dyDescent="0.25">
      <c r="A80" s="49" t="s">
        <v>103</v>
      </c>
      <c r="B80" s="49" t="s">
        <v>185</v>
      </c>
      <c r="C80" s="47" t="s">
        <v>232</v>
      </c>
      <c r="D80" s="24">
        <v>2</v>
      </c>
      <c r="E80" s="47"/>
      <c r="F80" s="53">
        <v>0</v>
      </c>
      <c r="G80" s="53">
        <f t="shared" si="0"/>
        <v>0</v>
      </c>
      <c r="L80" s="20"/>
      <c r="M80" s="20"/>
    </row>
    <row r="81" spans="1:13" s="25" customFormat="1" ht="24.95" customHeight="1" x14ac:dyDescent="0.25">
      <c r="A81" s="45" t="s">
        <v>104</v>
      </c>
      <c r="B81" s="45" t="s">
        <v>186</v>
      </c>
      <c r="C81" s="52" t="s">
        <v>233</v>
      </c>
      <c r="D81" s="24">
        <v>2</v>
      </c>
      <c r="E81" s="47"/>
      <c r="F81" s="53">
        <v>0</v>
      </c>
      <c r="G81" s="53">
        <f t="shared" si="0"/>
        <v>0</v>
      </c>
      <c r="L81" s="20"/>
      <c r="M81" s="20"/>
    </row>
    <row r="82" spans="1:13" s="25" customFormat="1" ht="24.95" customHeight="1" x14ac:dyDescent="0.25">
      <c r="A82" s="49" t="s">
        <v>105</v>
      </c>
      <c r="B82" s="49" t="s">
        <v>187</v>
      </c>
      <c r="C82" s="51" t="s">
        <v>234</v>
      </c>
      <c r="D82" s="24">
        <v>2</v>
      </c>
      <c r="E82" s="47"/>
      <c r="F82" s="53">
        <v>0</v>
      </c>
      <c r="G82" s="53">
        <f t="shared" si="0"/>
        <v>0</v>
      </c>
      <c r="L82" s="20"/>
      <c r="M82" s="20"/>
    </row>
    <row r="83" spans="1:13" s="25" customFormat="1" ht="24.95" customHeight="1" x14ac:dyDescent="0.25">
      <c r="A83" s="45" t="s">
        <v>106</v>
      </c>
      <c r="B83" s="45" t="s">
        <v>188</v>
      </c>
      <c r="C83" s="52" t="s">
        <v>235</v>
      </c>
      <c r="D83" s="24">
        <v>2</v>
      </c>
      <c r="E83" s="47"/>
      <c r="F83" s="53">
        <v>0</v>
      </c>
      <c r="G83" s="53">
        <f t="shared" si="0"/>
        <v>0</v>
      </c>
      <c r="L83" s="20"/>
      <c r="M83" s="20"/>
    </row>
    <row r="84" spans="1:13" s="25" customFormat="1" ht="24.95" customHeight="1" x14ac:dyDescent="0.25">
      <c r="A84" s="49" t="s">
        <v>107</v>
      </c>
      <c r="B84" s="49" t="s">
        <v>189</v>
      </c>
      <c r="C84" s="47" t="s">
        <v>236</v>
      </c>
      <c r="D84" s="24">
        <v>2</v>
      </c>
      <c r="E84" s="47"/>
      <c r="F84" s="53">
        <v>0</v>
      </c>
      <c r="G84" s="53">
        <f t="shared" si="0"/>
        <v>0</v>
      </c>
      <c r="L84" s="20"/>
      <c r="M84" s="20"/>
    </row>
    <row r="85" spans="1:13" s="25" customFormat="1" ht="24.95" customHeight="1" x14ac:dyDescent="0.25">
      <c r="A85" s="45" t="s">
        <v>108</v>
      </c>
      <c r="B85" s="45" t="s">
        <v>190</v>
      </c>
      <c r="C85" s="50" t="s">
        <v>237</v>
      </c>
      <c r="D85" s="24">
        <v>2</v>
      </c>
      <c r="E85" s="47"/>
      <c r="F85" s="53">
        <v>0</v>
      </c>
      <c r="G85" s="53">
        <f t="shared" si="0"/>
        <v>0</v>
      </c>
      <c r="L85" s="20"/>
      <c r="M85" s="20"/>
    </row>
    <row r="86" spans="1:13" s="25" customFormat="1" ht="24.95" customHeight="1" x14ac:dyDescent="0.25">
      <c r="A86" s="49" t="s">
        <v>109</v>
      </c>
      <c r="B86" s="49" t="s">
        <v>191</v>
      </c>
      <c r="C86" s="47" t="s">
        <v>238</v>
      </c>
      <c r="D86" s="24">
        <v>2</v>
      </c>
      <c r="E86" s="47"/>
      <c r="F86" s="53">
        <v>0</v>
      </c>
      <c r="G86" s="53">
        <f t="shared" si="0"/>
        <v>0</v>
      </c>
      <c r="L86" s="20"/>
      <c r="M86" s="20"/>
    </row>
    <row r="87" spans="1:13" s="25" customFormat="1" ht="24.95" customHeight="1" x14ac:dyDescent="0.25">
      <c r="A87" s="45" t="s">
        <v>110</v>
      </c>
      <c r="B87" s="45" t="s">
        <v>192</v>
      </c>
      <c r="C87" s="50" t="s">
        <v>239</v>
      </c>
      <c r="D87" s="24">
        <v>2</v>
      </c>
      <c r="E87" s="47"/>
      <c r="F87" s="53">
        <v>0</v>
      </c>
      <c r="G87" s="53">
        <f t="shared" si="0"/>
        <v>0</v>
      </c>
      <c r="L87" s="20"/>
      <c r="M87" s="20"/>
    </row>
    <row r="88" spans="1:13" s="25" customFormat="1" ht="24.95" customHeight="1" x14ac:dyDescent="0.25">
      <c r="A88" s="45"/>
      <c r="B88" s="45"/>
      <c r="C88" s="50"/>
      <c r="D88" s="71">
        <f>SUM(D77:D87)</f>
        <v>22</v>
      </c>
      <c r="E88" s="47"/>
      <c r="F88" s="53"/>
      <c r="G88" s="53"/>
      <c r="L88" s="20"/>
      <c r="M88" s="20"/>
    </row>
    <row r="89" spans="1:13" s="25" customFormat="1" ht="24.95" customHeight="1" x14ac:dyDescent="0.25">
      <c r="A89" s="49" t="s">
        <v>71</v>
      </c>
      <c r="B89" s="49" t="s">
        <v>193</v>
      </c>
      <c r="C89" s="47" t="s">
        <v>258</v>
      </c>
      <c r="D89" s="24">
        <v>4</v>
      </c>
      <c r="E89" s="47"/>
      <c r="F89" s="53">
        <v>80</v>
      </c>
      <c r="G89" s="53">
        <f t="shared" si="0"/>
        <v>320</v>
      </c>
      <c r="L89" s="20"/>
      <c r="M89" s="20"/>
    </row>
    <row r="90" spans="1:13" s="25" customFormat="1" ht="24.95" customHeight="1" x14ac:dyDescent="0.25">
      <c r="A90" s="45" t="s">
        <v>72</v>
      </c>
      <c r="B90" s="45" t="s">
        <v>194</v>
      </c>
      <c r="C90" s="50" t="s">
        <v>259</v>
      </c>
      <c r="D90" s="24">
        <v>4</v>
      </c>
      <c r="E90" s="47"/>
      <c r="F90" s="53">
        <v>0</v>
      </c>
      <c r="G90" s="53">
        <f t="shared" si="0"/>
        <v>0</v>
      </c>
      <c r="L90" s="20"/>
      <c r="M90" s="20"/>
    </row>
    <row r="91" spans="1:13" s="25" customFormat="1" ht="24.95" customHeight="1" x14ac:dyDescent="0.25">
      <c r="A91" s="49" t="s">
        <v>73</v>
      </c>
      <c r="B91" s="49" t="s">
        <v>195</v>
      </c>
      <c r="C91" s="47" t="s">
        <v>260</v>
      </c>
      <c r="D91" s="24">
        <v>4</v>
      </c>
      <c r="E91" s="47"/>
      <c r="F91" s="53">
        <v>0</v>
      </c>
      <c r="G91" s="53">
        <f t="shared" si="0"/>
        <v>0</v>
      </c>
      <c r="L91" s="20"/>
      <c r="M91" s="20"/>
    </row>
    <row r="92" spans="1:13" s="25" customFormat="1" ht="24.95" customHeight="1" x14ac:dyDescent="0.25">
      <c r="A92" s="45" t="s">
        <v>74</v>
      </c>
      <c r="B92" s="45" t="s">
        <v>196</v>
      </c>
      <c r="C92" s="50" t="s">
        <v>261</v>
      </c>
      <c r="D92" s="24">
        <v>4</v>
      </c>
      <c r="E92" s="47"/>
      <c r="F92" s="53">
        <v>0</v>
      </c>
      <c r="G92" s="53">
        <f t="shared" si="0"/>
        <v>0</v>
      </c>
      <c r="L92" s="20"/>
      <c r="M92" s="20"/>
    </row>
    <row r="93" spans="1:13" s="25" customFormat="1" ht="24.95" customHeight="1" x14ac:dyDescent="0.25">
      <c r="A93" s="49" t="s">
        <v>75</v>
      </c>
      <c r="B93" s="49" t="s">
        <v>197</v>
      </c>
      <c r="C93" s="47" t="s">
        <v>262</v>
      </c>
      <c r="D93" s="24">
        <v>4</v>
      </c>
      <c r="E93" s="47"/>
      <c r="F93" s="53">
        <v>0</v>
      </c>
      <c r="G93" s="53">
        <f t="shared" ref="G93:G117" si="1">F93*D93</f>
        <v>0</v>
      </c>
      <c r="L93" s="20"/>
      <c r="M93" s="20"/>
    </row>
    <row r="94" spans="1:13" s="25" customFormat="1" ht="24.95" customHeight="1" x14ac:dyDescent="0.25">
      <c r="A94" s="45" t="s">
        <v>76</v>
      </c>
      <c r="B94" s="45" t="s">
        <v>198</v>
      </c>
      <c r="C94" s="50" t="s">
        <v>263</v>
      </c>
      <c r="D94" s="24">
        <v>4</v>
      </c>
      <c r="E94" s="47"/>
      <c r="F94" s="53">
        <v>0</v>
      </c>
      <c r="G94" s="53">
        <f t="shared" si="1"/>
        <v>0</v>
      </c>
      <c r="L94" s="20"/>
      <c r="M94" s="20"/>
    </row>
    <row r="95" spans="1:13" s="25" customFormat="1" ht="24.95" customHeight="1" x14ac:dyDescent="0.25">
      <c r="A95" s="49" t="s">
        <v>77</v>
      </c>
      <c r="B95" s="49" t="s">
        <v>199</v>
      </c>
      <c r="C95" s="47" t="s">
        <v>264</v>
      </c>
      <c r="D95" s="24">
        <v>4</v>
      </c>
      <c r="E95" s="47"/>
      <c r="F95" s="53">
        <v>0</v>
      </c>
      <c r="G95" s="53">
        <f t="shared" si="1"/>
        <v>0</v>
      </c>
      <c r="L95" s="20"/>
      <c r="M95" s="20"/>
    </row>
    <row r="96" spans="1:13" s="25" customFormat="1" ht="24.95" customHeight="1" x14ac:dyDescent="0.25">
      <c r="A96" s="45" t="s">
        <v>78</v>
      </c>
      <c r="B96" s="45" t="s">
        <v>200</v>
      </c>
      <c r="C96" s="50" t="s">
        <v>265</v>
      </c>
      <c r="D96" s="24">
        <v>4</v>
      </c>
      <c r="E96" s="47"/>
      <c r="F96" s="53">
        <v>0</v>
      </c>
      <c r="G96" s="53">
        <f t="shared" si="1"/>
        <v>0</v>
      </c>
      <c r="L96" s="20"/>
      <c r="M96" s="20"/>
    </row>
    <row r="97" spans="1:13" s="25" customFormat="1" ht="24.95" customHeight="1" x14ac:dyDescent="0.25">
      <c r="A97" s="49" t="s">
        <v>79</v>
      </c>
      <c r="B97" s="49" t="s">
        <v>201</v>
      </c>
      <c r="C97" s="47" t="s">
        <v>266</v>
      </c>
      <c r="D97" s="24">
        <v>4</v>
      </c>
      <c r="E97" s="47"/>
      <c r="F97" s="53">
        <v>0</v>
      </c>
      <c r="G97" s="53">
        <f t="shared" si="1"/>
        <v>0</v>
      </c>
      <c r="L97" s="20"/>
      <c r="M97" s="20"/>
    </row>
    <row r="98" spans="1:13" s="25" customFormat="1" ht="24.95" customHeight="1" x14ac:dyDescent="0.25">
      <c r="A98" s="45" t="s">
        <v>80</v>
      </c>
      <c r="B98" s="45" t="s">
        <v>202</v>
      </c>
      <c r="C98" s="50" t="s">
        <v>267</v>
      </c>
      <c r="D98" s="24">
        <v>4</v>
      </c>
      <c r="E98" s="47"/>
      <c r="F98" s="53">
        <v>0</v>
      </c>
      <c r="G98" s="53">
        <f t="shared" si="1"/>
        <v>0</v>
      </c>
      <c r="L98" s="20"/>
      <c r="M98" s="20"/>
    </row>
    <row r="99" spans="1:13" s="25" customFormat="1" ht="24.95" customHeight="1" x14ac:dyDescent="0.25">
      <c r="A99" s="49" t="s">
        <v>81</v>
      </c>
      <c r="B99" s="49" t="s">
        <v>203</v>
      </c>
      <c r="C99" s="47" t="s">
        <v>268</v>
      </c>
      <c r="D99" s="24">
        <v>4</v>
      </c>
      <c r="E99" s="47"/>
      <c r="F99" s="53">
        <v>0</v>
      </c>
      <c r="G99" s="53">
        <f t="shared" si="1"/>
        <v>0</v>
      </c>
      <c r="L99" s="20"/>
      <c r="M99" s="20"/>
    </row>
    <row r="100" spans="1:13" s="25" customFormat="1" ht="24.95" customHeight="1" x14ac:dyDescent="0.25">
      <c r="A100" s="45" t="s">
        <v>82</v>
      </c>
      <c r="B100" s="45" t="s">
        <v>204</v>
      </c>
      <c r="C100" s="50" t="s">
        <v>269</v>
      </c>
      <c r="D100" s="24">
        <v>4</v>
      </c>
      <c r="E100" s="47"/>
      <c r="F100" s="53">
        <v>0</v>
      </c>
      <c r="G100" s="53">
        <f t="shared" si="1"/>
        <v>0</v>
      </c>
      <c r="L100" s="20"/>
      <c r="M100" s="20"/>
    </row>
    <row r="101" spans="1:13" s="25" customFormat="1" ht="24.95" customHeight="1" x14ac:dyDescent="0.25">
      <c r="A101" s="49" t="s">
        <v>83</v>
      </c>
      <c r="B101" s="49" t="s">
        <v>205</v>
      </c>
      <c r="C101" s="47" t="s">
        <v>270</v>
      </c>
      <c r="D101" s="24">
        <v>4</v>
      </c>
      <c r="E101" s="47"/>
      <c r="F101" s="53">
        <v>0</v>
      </c>
      <c r="G101" s="53">
        <f t="shared" si="1"/>
        <v>0</v>
      </c>
      <c r="L101" s="20"/>
      <c r="M101" s="20"/>
    </row>
    <row r="102" spans="1:13" s="25" customFormat="1" ht="24.95" customHeight="1" x14ac:dyDescent="0.25">
      <c r="A102" s="45" t="s">
        <v>84</v>
      </c>
      <c r="B102" s="45" t="s">
        <v>194</v>
      </c>
      <c r="C102" s="50" t="s">
        <v>271</v>
      </c>
      <c r="D102" s="24">
        <v>4</v>
      </c>
      <c r="E102" s="47"/>
      <c r="F102" s="53">
        <v>0</v>
      </c>
      <c r="G102" s="53">
        <f t="shared" si="1"/>
        <v>0</v>
      </c>
      <c r="L102" s="20"/>
      <c r="M102" s="20"/>
    </row>
    <row r="103" spans="1:13" s="25" customFormat="1" ht="24.95" customHeight="1" x14ac:dyDescent="0.25">
      <c r="A103" s="49" t="s">
        <v>85</v>
      </c>
      <c r="B103" s="49" t="s">
        <v>206</v>
      </c>
      <c r="C103" s="47" t="s">
        <v>272</v>
      </c>
      <c r="D103" s="24">
        <v>4</v>
      </c>
      <c r="E103" s="47"/>
      <c r="F103" s="53">
        <v>0</v>
      </c>
      <c r="G103" s="53">
        <f t="shared" si="1"/>
        <v>0</v>
      </c>
      <c r="L103" s="20"/>
      <c r="M103" s="20"/>
    </row>
    <row r="104" spans="1:13" s="25" customFormat="1" ht="24.95" customHeight="1" x14ac:dyDescent="0.25">
      <c r="A104" s="45" t="s">
        <v>86</v>
      </c>
      <c r="B104" s="45" t="s">
        <v>207</v>
      </c>
      <c r="C104" s="50" t="s">
        <v>273</v>
      </c>
      <c r="D104" s="24">
        <v>4</v>
      </c>
      <c r="E104" s="47"/>
      <c r="F104" s="53">
        <v>0</v>
      </c>
      <c r="G104" s="53">
        <f t="shared" si="1"/>
        <v>0</v>
      </c>
      <c r="L104" s="20"/>
      <c r="M104" s="20"/>
    </row>
    <row r="105" spans="1:13" s="25" customFormat="1" ht="24.95" customHeight="1" x14ac:dyDescent="0.25">
      <c r="A105" s="49" t="s">
        <v>87</v>
      </c>
      <c r="B105" s="49" t="s">
        <v>208</v>
      </c>
      <c r="C105" s="47" t="s">
        <v>274</v>
      </c>
      <c r="D105" s="24">
        <v>4</v>
      </c>
      <c r="E105" s="47"/>
      <c r="F105" s="53">
        <v>0</v>
      </c>
      <c r="G105" s="53">
        <f t="shared" si="1"/>
        <v>0</v>
      </c>
      <c r="L105" s="20"/>
      <c r="M105" s="20"/>
    </row>
    <row r="106" spans="1:13" s="25" customFormat="1" ht="24.95" customHeight="1" x14ac:dyDescent="0.25">
      <c r="A106" s="45" t="s">
        <v>88</v>
      </c>
      <c r="B106" s="45" t="s">
        <v>209</v>
      </c>
      <c r="C106" s="50" t="s">
        <v>275</v>
      </c>
      <c r="D106" s="24">
        <v>4</v>
      </c>
      <c r="E106" s="47"/>
      <c r="F106" s="53">
        <v>0</v>
      </c>
      <c r="G106" s="53">
        <f t="shared" si="1"/>
        <v>0</v>
      </c>
      <c r="L106" s="20"/>
      <c r="M106" s="20"/>
    </row>
    <row r="107" spans="1:13" s="25" customFormat="1" ht="24.95" customHeight="1" x14ac:dyDescent="0.25">
      <c r="A107" s="49" t="s">
        <v>89</v>
      </c>
      <c r="B107" s="49" t="s">
        <v>210</v>
      </c>
      <c r="C107" s="47" t="s">
        <v>276</v>
      </c>
      <c r="D107" s="24">
        <v>4</v>
      </c>
      <c r="E107" s="47"/>
      <c r="F107" s="53">
        <v>0</v>
      </c>
      <c r="G107" s="53">
        <f t="shared" si="1"/>
        <v>0</v>
      </c>
      <c r="L107" s="20"/>
      <c r="M107" s="20"/>
    </row>
    <row r="108" spans="1:13" s="25" customFormat="1" ht="24.95" customHeight="1" x14ac:dyDescent="0.25">
      <c r="A108" s="45" t="s">
        <v>90</v>
      </c>
      <c r="B108" s="45" t="s">
        <v>211</v>
      </c>
      <c r="C108" s="50" t="s">
        <v>277</v>
      </c>
      <c r="D108" s="24">
        <v>4</v>
      </c>
      <c r="E108" s="47"/>
      <c r="F108" s="53">
        <v>0</v>
      </c>
      <c r="G108" s="53">
        <f t="shared" si="1"/>
        <v>0</v>
      </c>
      <c r="L108" s="20"/>
      <c r="M108" s="20"/>
    </row>
    <row r="109" spans="1:13" s="25" customFormat="1" ht="24.95" customHeight="1" x14ac:dyDescent="0.25">
      <c r="A109" s="49" t="s">
        <v>91</v>
      </c>
      <c r="B109" s="49" t="s">
        <v>212</v>
      </c>
      <c r="C109" s="47" t="s">
        <v>278</v>
      </c>
      <c r="D109" s="24">
        <v>4</v>
      </c>
      <c r="E109" s="47"/>
      <c r="F109" s="53">
        <v>0</v>
      </c>
      <c r="G109" s="53">
        <f t="shared" si="1"/>
        <v>0</v>
      </c>
      <c r="L109" s="20"/>
      <c r="M109" s="20"/>
    </row>
    <row r="110" spans="1:13" s="25" customFormat="1" ht="24.95" customHeight="1" x14ac:dyDescent="0.25">
      <c r="A110" s="45" t="s">
        <v>92</v>
      </c>
      <c r="B110" s="45" t="s">
        <v>213</v>
      </c>
      <c r="C110" s="50" t="s">
        <v>279</v>
      </c>
      <c r="D110" s="24">
        <v>4</v>
      </c>
      <c r="E110" s="47"/>
      <c r="F110" s="53">
        <v>0</v>
      </c>
      <c r="G110" s="53">
        <f t="shared" si="1"/>
        <v>0</v>
      </c>
      <c r="L110" s="20"/>
      <c r="M110" s="20"/>
    </row>
    <row r="111" spans="1:13" s="25" customFormat="1" ht="24.95" customHeight="1" x14ac:dyDescent="0.25">
      <c r="A111" s="49" t="s">
        <v>93</v>
      </c>
      <c r="B111" s="49" t="s">
        <v>214</v>
      </c>
      <c r="C111" s="47" t="s">
        <v>280</v>
      </c>
      <c r="D111" s="24">
        <v>4</v>
      </c>
      <c r="E111" s="47"/>
      <c r="F111" s="53">
        <v>0</v>
      </c>
      <c r="G111" s="53">
        <f t="shared" si="1"/>
        <v>0</v>
      </c>
      <c r="L111" s="20"/>
      <c r="M111" s="20"/>
    </row>
    <row r="112" spans="1:13" s="25" customFormat="1" ht="24.95" customHeight="1" x14ac:dyDescent="0.25">
      <c r="A112" s="45" t="s">
        <v>94</v>
      </c>
      <c r="B112" s="45" t="s">
        <v>215</v>
      </c>
      <c r="C112" s="50" t="s">
        <v>281</v>
      </c>
      <c r="D112" s="24">
        <v>4</v>
      </c>
      <c r="E112" s="47"/>
      <c r="F112" s="53">
        <v>0</v>
      </c>
      <c r="G112" s="53">
        <f t="shared" si="1"/>
        <v>0</v>
      </c>
      <c r="L112" s="20"/>
      <c r="M112" s="20"/>
    </row>
    <row r="113" spans="1:13" s="25" customFormat="1" ht="24.95" customHeight="1" x14ac:dyDescent="0.25">
      <c r="A113" s="49" t="s">
        <v>95</v>
      </c>
      <c r="B113" s="49" t="s">
        <v>216</v>
      </c>
      <c r="C113" s="47" t="s">
        <v>282</v>
      </c>
      <c r="D113" s="24">
        <v>4</v>
      </c>
      <c r="E113" s="47"/>
      <c r="F113" s="53">
        <v>0</v>
      </c>
      <c r="G113" s="53">
        <f t="shared" si="1"/>
        <v>0</v>
      </c>
      <c r="L113" s="20"/>
      <c r="M113" s="20"/>
    </row>
    <row r="114" spans="1:13" s="25" customFormat="1" ht="24.95" customHeight="1" x14ac:dyDescent="0.25">
      <c r="A114" s="45" t="s">
        <v>96</v>
      </c>
      <c r="B114" s="45" t="s">
        <v>217</v>
      </c>
      <c r="C114" s="50" t="s">
        <v>283</v>
      </c>
      <c r="D114" s="24">
        <v>4</v>
      </c>
      <c r="E114" s="47"/>
      <c r="F114" s="53">
        <v>0</v>
      </c>
      <c r="G114" s="53">
        <f t="shared" si="1"/>
        <v>0</v>
      </c>
      <c r="L114" s="20"/>
      <c r="M114" s="20"/>
    </row>
    <row r="115" spans="1:13" s="25" customFormat="1" ht="24.95" customHeight="1" x14ac:dyDescent="0.25">
      <c r="A115" s="49" t="s">
        <v>97</v>
      </c>
      <c r="B115" s="49" t="s">
        <v>218</v>
      </c>
      <c r="C115" s="47" t="s">
        <v>284</v>
      </c>
      <c r="D115" s="24">
        <v>4</v>
      </c>
      <c r="E115" s="47"/>
      <c r="F115" s="53">
        <v>0</v>
      </c>
      <c r="G115" s="53">
        <f t="shared" si="1"/>
        <v>0</v>
      </c>
      <c r="L115" s="20"/>
      <c r="M115" s="20"/>
    </row>
    <row r="116" spans="1:13" s="25" customFormat="1" ht="24.95" customHeight="1" x14ac:dyDescent="0.25">
      <c r="A116" s="45" t="s">
        <v>98</v>
      </c>
      <c r="B116" s="45" t="s">
        <v>219</v>
      </c>
      <c r="C116" s="50" t="s">
        <v>285</v>
      </c>
      <c r="D116" s="24">
        <v>4</v>
      </c>
      <c r="E116" s="47"/>
      <c r="F116" s="53">
        <v>0</v>
      </c>
      <c r="G116" s="53">
        <f t="shared" si="1"/>
        <v>0</v>
      </c>
      <c r="L116" s="20"/>
      <c r="M116" s="20"/>
    </row>
    <row r="117" spans="1:13" s="25" customFormat="1" ht="24.95" customHeight="1" x14ac:dyDescent="0.25">
      <c r="A117" s="49" t="s">
        <v>99</v>
      </c>
      <c r="B117" s="49" t="s">
        <v>220</v>
      </c>
      <c r="C117" s="47" t="s">
        <v>286</v>
      </c>
      <c r="D117" s="24">
        <v>4</v>
      </c>
      <c r="E117" s="47"/>
      <c r="F117" s="53">
        <v>0</v>
      </c>
      <c r="G117" s="53">
        <f t="shared" si="1"/>
        <v>0</v>
      </c>
      <c r="L117" s="20"/>
      <c r="M117" s="20"/>
    </row>
    <row r="118" spans="1:13" s="25" customFormat="1" ht="24.95" customHeight="1" x14ac:dyDescent="0.25">
      <c r="A118" s="48"/>
      <c r="B118" s="48"/>
      <c r="C118" s="47"/>
      <c r="D118" s="71">
        <f>SUM(D89:D117)</f>
        <v>116</v>
      </c>
      <c r="E118" s="47"/>
      <c r="F118" s="53"/>
      <c r="G118" s="53"/>
      <c r="L118" s="20"/>
      <c r="M118" s="20"/>
    </row>
    <row r="119" spans="1:13" s="25" customFormat="1" ht="24.95" customHeight="1" x14ac:dyDescent="0.25">
      <c r="A119" s="55"/>
      <c r="B119" s="55"/>
      <c r="C119" s="56"/>
      <c r="D119" s="57"/>
      <c r="E119" s="56"/>
      <c r="F119" s="60" t="s">
        <v>223</v>
      </c>
      <c r="G119" s="66">
        <f>SUM(G21:G117)</f>
        <v>1796</v>
      </c>
      <c r="L119" s="20"/>
      <c r="M119" s="20"/>
    </row>
    <row r="120" spans="1:13" s="25" customFormat="1" ht="24.95" customHeight="1" x14ac:dyDescent="0.25">
      <c r="A120" s="55"/>
      <c r="B120" s="55"/>
      <c r="C120" s="56"/>
      <c r="D120" s="57"/>
      <c r="E120" s="56"/>
      <c r="F120" s="60" t="s">
        <v>224</v>
      </c>
      <c r="G120" s="54">
        <f>+G119*0.12</f>
        <v>215.51999999999998</v>
      </c>
      <c r="L120" s="20"/>
      <c r="M120" s="20"/>
    </row>
    <row r="121" spans="1:13" s="25" customFormat="1" ht="24.95" customHeight="1" x14ac:dyDescent="0.25">
      <c r="A121" s="55"/>
      <c r="B121" s="55"/>
      <c r="C121" s="56"/>
      <c r="D121" s="57"/>
      <c r="E121" s="56"/>
      <c r="F121" s="62" t="s">
        <v>225</v>
      </c>
      <c r="G121" s="54">
        <f>+G119+G120</f>
        <v>2011.52</v>
      </c>
      <c r="L121" s="20"/>
      <c r="M121" s="20"/>
    </row>
    <row r="122" spans="1:13" s="25" customFormat="1" ht="24.95" customHeight="1" x14ac:dyDescent="0.25">
      <c r="A122" s="55"/>
      <c r="B122" s="55"/>
      <c r="C122" s="56"/>
      <c r="D122" s="57"/>
      <c r="E122" s="56"/>
      <c r="F122" s="61"/>
      <c r="G122" s="61"/>
      <c r="L122" s="20"/>
      <c r="M122" s="20"/>
    </row>
    <row r="123" spans="1:13" s="25" customFormat="1" ht="24.95" customHeight="1" x14ac:dyDescent="0.25">
      <c r="A123" s="58"/>
      <c r="B123" s="58"/>
      <c r="C123" s="56"/>
      <c r="D123" s="59"/>
      <c r="E123" s="56"/>
      <c r="F123" s="61"/>
      <c r="G123" s="61"/>
      <c r="L123" s="20"/>
      <c r="M123" s="20"/>
    </row>
    <row r="124" spans="1:13" s="25" customFormat="1" ht="24.95" customHeight="1" x14ac:dyDescent="0.25">
      <c r="A124" s="58"/>
      <c r="B124" s="58"/>
      <c r="C124" s="56"/>
      <c r="D124" s="59"/>
      <c r="E124" s="56"/>
      <c r="L124" s="20"/>
      <c r="M124" s="20"/>
    </row>
    <row r="125" spans="1:13" ht="24.95" customHeight="1" x14ac:dyDescent="0.25">
      <c r="A125" s="81"/>
      <c r="B125" s="81"/>
      <c r="C125" s="81"/>
      <c r="D125" s="81"/>
      <c r="E125" s="26"/>
    </row>
    <row r="126" spans="1:13" ht="24.95" customHeight="1" x14ac:dyDescent="0.25">
      <c r="A126" s="28"/>
      <c r="B126" s="48"/>
      <c r="C126" s="70" t="s">
        <v>355</v>
      </c>
    </row>
    <row r="127" spans="1:13" ht="24.95" customHeight="1" x14ac:dyDescent="0.25">
      <c r="B127" s="72" t="s">
        <v>111</v>
      </c>
      <c r="C127" s="70" t="s">
        <v>116</v>
      </c>
    </row>
    <row r="128" spans="1:13" ht="24.95" customHeight="1" x14ac:dyDescent="0.25">
      <c r="B128" s="48"/>
      <c r="C128" s="70" t="s">
        <v>287</v>
      </c>
    </row>
    <row r="129" spans="2:3" ht="24.95" customHeight="1" x14ac:dyDescent="0.25">
      <c r="B129" s="38">
        <v>1</v>
      </c>
      <c r="C129" s="73" t="s">
        <v>288</v>
      </c>
    </row>
    <row r="130" spans="2:3" ht="24.95" customHeight="1" x14ac:dyDescent="0.25">
      <c r="B130" s="38">
        <v>1</v>
      </c>
      <c r="C130" s="73" t="s">
        <v>289</v>
      </c>
    </row>
    <row r="131" spans="2:3" ht="24.95" customHeight="1" x14ac:dyDescent="0.25">
      <c r="B131" s="38">
        <v>1</v>
      </c>
      <c r="C131" s="47" t="s">
        <v>290</v>
      </c>
    </row>
    <row r="132" spans="2:3" ht="24.95" customHeight="1" x14ac:dyDescent="0.25">
      <c r="B132" s="38">
        <v>1</v>
      </c>
      <c r="C132" s="47" t="s">
        <v>291</v>
      </c>
    </row>
    <row r="133" spans="2:3" ht="24.95" customHeight="1" x14ac:dyDescent="0.25">
      <c r="B133" s="38">
        <v>1</v>
      </c>
      <c r="C133" s="47" t="s">
        <v>292</v>
      </c>
    </row>
    <row r="134" spans="2:3" ht="24.95" customHeight="1" x14ac:dyDescent="0.25">
      <c r="B134" s="38">
        <v>3</v>
      </c>
      <c r="C134" s="47" t="s">
        <v>293</v>
      </c>
    </row>
    <row r="135" spans="2:3" ht="24.95" customHeight="1" x14ac:dyDescent="0.25">
      <c r="B135" s="38">
        <v>1</v>
      </c>
      <c r="C135" s="47" t="s">
        <v>294</v>
      </c>
    </row>
    <row r="136" spans="2:3" ht="24.95" customHeight="1" x14ac:dyDescent="0.25">
      <c r="B136" s="38">
        <v>1</v>
      </c>
      <c r="C136" s="74" t="s">
        <v>295</v>
      </c>
    </row>
    <row r="137" spans="2:3" ht="24.95" customHeight="1" x14ac:dyDescent="0.25">
      <c r="B137" s="38">
        <v>1</v>
      </c>
      <c r="C137" s="74" t="s">
        <v>296</v>
      </c>
    </row>
    <row r="138" spans="2:3" ht="24.95" customHeight="1" x14ac:dyDescent="0.25">
      <c r="B138" s="37">
        <f>SUM(B129:B137)</f>
        <v>11</v>
      </c>
      <c r="C138" s="73"/>
    </row>
    <row r="139" spans="2:3" ht="24.95" customHeight="1" x14ac:dyDescent="0.25">
      <c r="B139" s="38"/>
      <c r="C139" s="73"/>
    </row>
    <row r="140" spans="2:3" ht="24.95" customHeight="1" x14ac:dyDescent="0.25">
      <c r="B140" s="38"/>
      <c r="C140" s="70" t="s">
        <v>297</v>
      </c>
    </row>
    <row r="141" spans="2:3" ht="24.95" customHeight="1" x14ac:dyDescent="0.25">
      <c r="B141" s="38">
        <v>1</v>
      </c>
      <c r="C141" s="73" t="s">
        <v>121</v>
      </c>
    </row>
    <row r="142" spans="2:3" ht="24.95" customHeight="1" x14ac:dyDescent="0.25">
      <c r="B142" s="38">
        <v>1</v>
      </c>
      <c r="C142" s="73" t="s">
        <v>298</v>
      </c>
    </row>
    <row r="143" spans="2:3" ht="24.95" customHeight="1" x14ac:dyDescent="0.25">
      <c r="B143" s="38">
        <v>1</v>
      </c>
      <c r="C143" s="73" t="s">
        <v>299</v>
      </c>
    </row>
    <row r="144" spans="2:3" ht="24.95" customHeight="1" x14ac:dyDescent="0.25">
      <c r="B144" s="38">
        <v>1</v>
      </c>
      <c r="C144" s="73" t="s">
        <v>300</v>
      </c>
    </row>
    <row r="145" spans="2:3" ht="24.95" customHeight="1" x14ac:dyDescent="0.25">
      <c r="B145" s="38">
        <v>1</v>
      </c>
      <c r="C145" s="73" t="s">
        <v>301</v>
      </c>
    </row>
    <row r="146" spans="2:3" ht="24.95" customHeight="1" x14ac:dyDescent="0.25">
      <c r="B146" s="38">
        <v>1</v>
      </c>
      <c r="C146" s="73" t="s">
        <v>302</v>
      </c>
    </row>
    <row r="147" spans="2:3" ht="24.95" customHeight="1" x14ac:dyDescent="0.25">
      <c r="B147" s="38">
        <v>1</v>
      </c>
      <c r="C147" s="73" t="s">
        <v>303</v>
      </c>
    </row>
    <row r="148" spans="2:3" ht="24.95" customHeight="1" x14ac:dyDescent="0.25">
      <c r="B148" s="38">
        <v>3</v>
      </c>
      <c r="C148" s="42" t="s">
        <v>122</v>
      </c>
    </row>
    <row r="149" spans="2:3" ht="24.95" customHeight="1" x14ac:dyDescent="0.25">
      <c r="B149" s="38">
        <v>3</v>
      </c>
      <c r="C149" s="42" t="s">
        <v>123</v>
      </c>
    </row>
    <row r="150" spans="2:3" ht="24.95" customHeight="1" x14ac:dyDescent="0.25">
      <c r="B150" s="38">
        <v>1</v>
      </c>
      <c r="C150" s="73" t="s">
        <v>304</v>
      </c>
    </row>
    <row r="151" spans="2:3" ht="24.95" customHeight="1" x14ac:dyDescent="0.25">
      <c r="B151" s="38">
        <v>2</v>
      </c>
      <c r="C151" s="73" t="s">
        <v>305</v>
      </c>
    </row>
    <row r="152" spans="2:3" ht="24.95" customHeight="1" x14ac:dyDescent="0.25">
      <c r="B152" s="38">
        <v>2</v>
      </c>
      <c r="C152" s="73" t="s">
        <v>306</v>
      </c>
    </row>
    <row r="153" spans="2:3" ht="24.95" customHeight="1" x14ac:dyDescent="0.25">
      <c r="B153" s="38">
        <v>2</v>
      </c>
      <c r="C153" s="73" t="s">
        <v>307</v>
      </c>
    </row>
    <row r="154" spans="2:3" ht="24.95" customHeight="1" x14ac:dyDescent="0.25">
      <c r="B154" s="38">
        <v>2</v>
      </c>
      <c r="C154" s="73" t="s">
        <v>308</v>
      </c>
    </row>
    <row r="155" spans="2:3" ht="24.95" customHeight="1" x14ac:dyDescent="0.25">
      <c r="B155" s="38">
        <v>1</v>
      </c>
      <c r="C155" s="73" t="s">
        <v>309</v>
      </c>
    </row>
    <row r="156" spans="2:3" ht="24.95" customHeight="1" x14ac:dyDescent="0.25">
      <c r="B156" s="38">
        <v>1</v>
      </c>
      <c r="C156" s="42" t="s">
        <v>310</v>
      </c>
    </row>
    <row r="157" spans="2:3" ht="24.95" customHeight="1" x14ac:dyDescent="0.25">
      <c r="B157" s="38">
        <v>1</v>
      </c>
      <c r="C157" s="73" t="s">
        <v>311</v>
      </c>
    </row>
    <row r="158" spans="2:3" ht="24.95" customHeight="1" x14ac:dyDescent="0.25">
      <c r="B158" s="38">
        <v>1</v>
      </c>
      <c r="C158" s="73" t="s">
        <v>312</v>
      </c>
    </row>
    <row r="159" spans="2:3" ht="24.95" customHeight="1" x14ac:dyDescent="0.25">
      <c r="B159" s="38">
        <v>2</v>
      </c>
      <c r="C159" s="73" t="s">
        <v>313</v>
      </c>
    </row>
    <row r="160" spans="2:3" ht="24.95" customHeight="1" x14ac:dyDescent="0.25">
      <c r="B160" s="37">
        <f>SUM(B141:B159)</f>
        <v>28</v>
      </c>
      <c r="C160" s="73"/>
    </row>
    <row r="161" spans="2:3" ht="24.95" customHeight="1" x14ac:dyDescent="0.25">
      <c r="B161" s="38"/>
      <c r="C161" s="73"/>
    </row>
    <row r="162" spans="2:3" ht="24.95" customHeight="1" x14ac:dyDescent="0.25">
      <c r="B162" s="38"/>
      <c r="C162" s="70" t="s">
        <v>314</v>
      </c>
    </row>
    <row r="163" spans="2:3" ht="24.95" customHeight="1" x14ac:dyDescent="0.25">
      <c r="B163" s="38">
        <v>1</v>
      </c>
      <c r="C163" s="73" t="s">
        <v>315</v>
      </c>
    </row>
    <row r="164" spans="2:3" ht="24.95" customHeight="1" x14ac:dyDescent="0.25">
      <c r="B164" s="38">
        <v>1</v>
      </c>
      <c r="C164" s="73" t="s">
        <v>316</v>
      </c>
    </row>
    <row r="165" spans="2:3" ht="24.95" customHeight="1" x14ac:dyDescent="0.25">
      <c r="B165" s="38">
        <v>1</v>
      </c>
      <c r="C165" s="73" t="s">
        <v>317</v>
      </c>
    </row>
    <row r="166" spans="2:3" ht="24.95" customHeight="1" x14ac:dyDescent="0.25">
      <c r="B166" s="38">
        <v>1</v>
      </c>
      <c r="C166" s="73" t="s">
        <v>318</v>
      </c>
    </row>
    <row r="167" spans="2:3" ht="24.95" customHeight="1" x14ac:dyDescent="0.25">
      <c r="B167" s="38">
        <v>1</v>
      </c>
      <c r="C167" s="73" t="s">
        <v>319</v>
      </c>
    </row>
    <row r="168" spans="2:3" ht="24.95" customHeight="1" x14ac:dyDescent="0.25">
      <c r="B168" s="38">
        <v>1</v>
      </c>
      <c r="C168" s="73" t="s">
        <v>320</v>
      </c>
    </row>
    <row r="169" spans="2:3" ht="24.95" customHeight="1" x14ac:dyDescent="0.25">
      <c r="B169" s="38">
        <v>1</v>
      </c>
      <c r="C169" s="73" t="s">
        <v>321</v>
      </c>
    </row>
    <row r="170" spans="2:3" ht="24.95" customHeight="1" x14ac:dyDescent="0.25">
      <c r="B170" s="38">
        <v>1</v>
      </c>
      <c r="C170" s="73" t="s">
        <v>322</v>
      </c>
    </row>
    <row r="171" spans="2:3" ht="24.95" customHeight="1" x14ac:dyDescent="0.25">
      <c r="B171" s="38">
        <v>1</v>
      </c>
      <c r="C171" s="73" t="s">
        <v>323</v>
      </c>
    </row>
    <row r="172" spans="2:3" ht="24.95" customHeight="1" x14ac:dyDescent="0.25">
      <c r="B172" s="38">
        <v>1</v>
      </c>
      <c r="C172" s="73" t="s">
        <v>324</v>
      </c>
    </row>
    <row r="173" spans="2:3" ht="24.95" customHeight="1" x14ac:dyDescent="0.25">
      <c r="B173" s="38">
        <v>1</v>
      </c>
      <c r="C173" s="73" t="s">
        <v>325</v>
      </c>
    </row>
    <row r="174" spans="2:3" ht="24.95" customHeight="1" x14ac:dyDescent="0.25">
      <c r="B174" s="38">
        <v>1</v>
      </c>
      <c r="C174" s="73" t="s">
        <v>326</v>
      </c>
    </row>
    <row r="175" spans="2:3" ht="24.95" customHeight="1" x14ac:dyDescent="0.25">
      <c r="B175" s="38">
        <v>1</v>
      </c>
      <c r="C175" s="73" t="s">
        <v>327</v>
      </c>
    </row>
    <row r="176" spans="2:3" ht="24.95" customHeight="1" x14ac:dyDescent="0.25">
      <c r="B176" s="38">
        <v>1</v>
      </c>
      <c r="C176" s="73" t="s">
        <v>328</v>
      </c>
    </row>
    <row r="177" spans="2:3" ht="24.95" customHeight="1" x14ac:dyDescent="0.25">
      <c r="B177" s="38">
        <v>1</v>
      </c>
      <c r="C177" s="73" t="s">
        <v>329</v>
      </c>
    </row>
    <row r="178" spans="2:3" ht="24.95" customHeight="1" x14ac:dyDescent="0.25">
      <c r="B178" s="38">
        <v>1</v>
      </c>
      <c r="C178" s="42" t="s">
        <v>330</v>
      </c>
    </row>
    <row r="179" spans="2:3" ht="24.95" customHeight="1" x14ac:dyDescent="0.25">
      <c r="B179" s="38">
        <v>1</v>
      </c>
      <c r="C179" s="42" t="s">
        <v>331</v>
      </c>
    </row>
    <row r="180" spans="2:3" ht="24.95" customHeight="1" x14ac:dyDescent="0.25">
      <c r="B180" s="38">
        <v>1</v>
      </c>
      <c r="C180" s="73" t="s">
        <v>332</v>
      </c>
    </row>
    <row r="181" spans="2:3" ht="24.95" customHeight="1" x14ac:dyDescent="0.25">
      <c r="B181" s="38">
        <v>1</v>
      </c>
      <c r="C181" s="73" t="s">
        <v>333</v>
      </c>
    </row>
    <row r="182" spans="2:3" ht="24.95" customHeight="1" x14ac:dyDescent="0.25">
      <c r="B182" s="38">
        <v>1</v>
      </c>
      <c r="C182" s="73" t="s">
        <v>334</v>
      </c>
    </row>
    <row r="183" spans="2:3" ht="24.95" customHeight="1" x14ac:dyDescent="0.25">
      <c r="B183" s="38">
        <v>2</v>
      </c>
      <c r="C183" s="73" t="s">
        <v>335</v>
      </c>
    </row>
    <row r="184" spans="2:3" ht="24.95" customHeight="1" x14ac:dyDescent="0.25">
      <c r="B184" s="38">
        <v>1</v>
      </c>
      <c r="C184" s="73" t="s">
        <v>336</v>
      </c>
    </row>
    <row r="185" spans="2:3" ht="24.95" customHeight="1" x14ac:dyDescent="0.25">
      <c r="B185" s="38">
        <v>1</v>
      </c>
      <c r="C185" s="73" t="s">
        <v>337</v>
      </c>
    </row>
    <row r="186" spans="2:3" ht="24.95" customHeight="1" x14ac:dyDescent="0.25">
      <c r="B186" s="38">
        <v>1</v>
      </c>
      <c r="C186" s="73" t="s">
        <v>338</v>
      </c>
    </row>
    <row r="187" spans="2:3" ht="24.95" customHeight="1" x14ac:dyDescent="0.25">
      <c r="B187" s="38">
        <v>8</v>
      </c>
      <c r="C187" s="47" t="s">
        <v>339</v>
      </c>
    </row>
    <row r="188" spans="2:3" ht="24.95" customHeight="1" x14ac:dyDescent="0.25">
      <c r="B188" s="38">
        <v>2</v>
      </c>
      <c r="C188" s="47" t="s">
        <v>340</v>
      </c>
    </row>
    <row r="189" spans="2:3" ht="24.95" customHeight="1" x14ac:dyDescent="0.25">
      <c r="B189" s="37">
        <f>SUM(B163:B188)</f>
        <v>35</v>
      </c>
      <c r="C189" s="47"/>
    </row>
    <row r="190" spans="2:3" ht="24.95" customHeight="1" x14ac:dyDescent="0.25">
      <c r="B190" s="38"/>
      <c r="C190" s="47"/>
    </row>
    <row r="191" spans="2:3" ht="24.95" customHeight="1" x14ac:dyDescent="0.25">
      <c r="B191" s="39"/>
      <c r="C191" s="39"/>
    </row>
    <row r="192" spans="2:3" ht="24.95" customHeight="1" x14ac:dyDescent="0.25">
      <c r="B192" s="38">
        <v>1</v>
      </c>
      <c r="C192" s="41" t="s">
        <v>117</v>
      </c>
    </row>
    <row r="193" spans="1:3" ht="24.95" customHeight="1" x14ac:dyDescent="0.25">
      <c r="B193" s="38">
        <v>4</v>
      </c>
      <c r="C193" s="41" t="s">
        <v>341</v>
      </c>
    </row>
    <row r="194" spans="1:3" ht="24.95" customHeight="1" x14ac:dyDescent="0.25">
      <c r="B194" s="38">
        <v>1</v>
      </c>
      <c r="C194" s="41" t="s">
        <v>119</v>
      </c>
    </row>
    <row r="195" spans="1:3" ht="24.95" customHeight="1" x14ac:dyDescent="0.25">
      <c r="B195" s="38">
        <v>1</v>
      </c>
      <c r="C195" s="41" t="s">
        <v>118</v>
      </c>
    </row>
    <row r="196" spans="1:3" ht="24.95" customHeight="1" x14ac:dyDescent="0.25">
      <c r="B196" s="38">
        <v>1</v>
      </c>
      <c r="C196" s="41" t="s">
        <v>342</v>
      </c>
    </row>
    <row r="197" spans="1:3" ht="24.95" customHeight="1" x14ac:dyDescent="0.25">
      <c r="B197" s="38">
        <v>1</v>
      </c>
      <c r="C197" s="41" t="s">
        <v>120</v>
      </c>
    </row>
    <row r="198" spans="1:3" ht="24.95" customHeight="1" x14ac:dyDescent="0.25">
      <c r="B198" s="37">
        <f>SUM(B192:B197)</f>
        <v>9</v>
      </c>
      <c r="C198" s="41"/>
    </row>
    <row r="199" spans="1:3" ht="24.95" customHeight="1" x14ac:dyDescent="0.25">
      <c r="B199" s="2"/>
      <c r="C199" s="40"/>
    </row>
    <row r="200" spans="1:3" ht="24.95" customHeight="1" x14ac:dyDescent="0.25">
      <c r="B200" s="43" t="s">
        <v>343</v>
      </c>
      <c r="C200" s="75" t="s">
        <v>344</v>
      </c>
    </row>
    <row r="201" spans="1:3" ht="24.95" customHeight="1" x14ac:dyDescent="0.25">
      <c r="B201" s="1"/>
      <c r="C201" s="75" t="s">
        <v>345</v>
      </c>
    </row>
    <row r="202" spans="1:3" ht="24.95" customHeight="1" x14ac:dyDescent="0.25">
      <c r="B202" s="1"/>
      <c r="C202" s="75"/>
    </row>
    <row r="203" spans="1:3" ht="24.95" customHeight="1" x14ac:dyDescent="0.25">
      <c r="B203" s="1"/>
      <c r="C203" s="75" t="s">
        <v>346</v>
      </c>
    </row>
    <row r="208" spans="1:3" ht="24.95" customHeight="1" thickBot="1" x14ac:dyDescent="0.3">
      <c r="A208" s="1" t="s">
        <v>112</v>
      </c>
      <c r="B208" s="32"/>
      <c r="C208" s="32"/>
    </row>
    <row r="209" spans="1:3" ht="24.95" customHeight="1" x14ac:dyDescent="0.25">
      <c r="A209" s="1"/>
      <c r="B209" s="31"/>
      <c r="C209" s="31"/>
    </row>
    <row r="210" spans="1:3" ht="24.95" customHeight="1" x14ac:dyDescent="0.25">
      <c r="A210" s="1"/>
      <c r="B210" s="31"/>
      <c r="C210" s="31"/>
    </row>
    <row r="211" spans="1:3" ht="24.95" customHeight="1" thickBot="1" x14ac:dyDescent="0.3">
      <c r="A211" s="1" t="s">
        <v>113</v>
      </c>
      <c r="B211" s="32"/>
      <c r="C211" s="32"/>
    </row>
    <row r="212" spans="1:3" ht="24.95" customHeight="1" x14ac:dyDescent="0.25">
      <c r="A212" s="1"/>
      <c r="B212" s="31"/>
      <c r="C212" s="31"/>
    </row>
    <row r="213" spans="1:3" ht="24.95" customHeight="1" x14ac:dyDescent="0.25">
      <c r="A213" s="1"/>
      <c r="B213" s="31"/>
      <c r="C213" s="31"/>
    </row>
    <row r="214" spans="1:3" ht="24.95" customHeight="1" thickBot="1" x14ac:dyDescent="0.3">
      <c r="A214" s="1" t="s">
        <v>114</v>
      </c>
      <c r="B214" s="32"/>
      <c r="C214" s="32"/>
    </row>
    <row r="215" spans="1:3" ht="24.95" customHeight="1" x14ac:dyDescent="0.25">
      <c r="A215" s="1"/>
      <c r="B215" s="31"/>
      <c r="C215" s="31"/>
    </row>
    <row r="216" spans="1:3" ht="24.95" customHeight="1" x14ac:dyDescent="0.25">
      <c r="A216" s="1"/>
      <c r="B216" s="31"/>
      <c r="C216" s="31"/>
    </row>
    <row r="217" spans="1:3" ht="24.95" customHeight="1" thickBot="1" x14ac:dyDescent="0.3">
      <c r="A217" s="1" t="s">
        <v>115</v>
      </c>
      <c r="B217" s="32"/>
      <c r="C217" s="32"/>
    </row>
    <row r="218" spans="1:3" ht="24.95" customHeight="1" x14ac:dyDescent="0.25">
      <c r="A218" s="28"/>
      <c r="B218" s="29"/>
      <c r="C218" s="30"/>
    </row>
    <row r="220" spans="1:3" ht="24.95" customHeight="1" thickBot="1" x14ac:dyDescent="0.3">
      <c r="A220" s="8" t="s">
        <v>347</v>
      </c>
      <c r="B220" s="76"/>
      <c r="C220" s="77"/>
    </row>
  </sheetData>
  <mergeCells count="7">
    <mergeCell ref="L4:M4"/>
    <mergeCell ref="A5:E5"/>
    <mergeCell ref="A125:D125"/>
    <mergeCell ref="A2:F2"/>
    <mergeCell ref="A3:F3"/>
    <mergeCell ref="A4:F4"/>
    <mergeCell ref="A18:B18"/>
  </mergeCells>
  <phoneticPr fontId="15" type="noConversion"/>
  <pageMargins left="0.31496062992125984" right="0.31496062992125984" top="0.74803149606299213" bottom="0.74803149606299213" header="0.31496062992125984" footer="0.31496062992125984"/>
  <pageSetup paperSize="9" scale="5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INQUIORT</vt:lpstr>
      <vt:lpstr>INQUIORT!Área_de_impresión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UsuarioPC</dc:creator>
  <cp:lastModifiedBy>User</cp:lastModifiedBy>
  <cp:lastPrinted>2023-01-31T15:44:34Z</cp:lastPrinted>
  <dcterms:created xsi:type="dcterms:W3CDTF">2022-10-19T20:30:24Z</dcterms:created>
  <dcterms:modified xsi:type="dcterms:W3CDTF">2023-01-31T16:40:51Z</dcterms:modified>
</cp:coreProperties>
</file>