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550055F3-F862-4CD4-B2DE-8FCD91AA428B}" xr6:coauthVersionLast="47" xr6:coauthVersionMax="47" xr10:uidLastSave="{00000000-0000-0000-0000-000000000000}"/>
  <bookViews>
    <workbookView xWindow="-120" yWindow="-120" windowWidth="29040" windowHeight="15840" xr2:uid="{C4AB8F81-15AD-452F-8320-3D77FFCD10FB}"/>
  </bookViews>
  <sheets>
    <sheet name="JA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73" i="1"/>
  <c r="B62" i="1"/>
  <c r="B53" i="1"/>
  <c r="D39" i="1"/>
  <c r="G40" i="1"/>
  <c r="C7" i="1" l="1"/>
  <c r="G38" i="1"/>
  <c r="G37" i="1"/>
  <c r="G36" i="1"/>
  <c r="G35" i="1"/>
  <c r="G34" i="1"/>
  <c r="G33" i="1"/>
  <c r="G32" i="1"/>
  <c r="G31" i="1"/>
  <c r="G30" i="1"/>
  <c r="G29" i="1"/>
  <c r="G28" i="1"/>
  <c r="G27" i="1"/>
  <c r="G23" i="1"/>
  <c r="G41" i="1" l="1"/>
  <c r="G42" i="1" s="1"/>
  <c r="G43" i="1" s="1"/>
</calcChain>
</file>

<file path=xl/sharedStrings.xml><?xml version="1.0" encoding="utf-8"?>
<sst xmlns="http://schemas.openxmlformats.org/spreadsheetml/2006/main" count="107" uniqueCount="103">
  <si>
    <t>NOTA DE ENTREGA</t>
  </si>
  <si>
    <t>CANT.</t>
  </si>
  <si>
    <t>COD. ARTICULO</t>
  </si>
  <si>
    <t xml:space="preserve">DESCRIPCION ARTICULO </t>
  </si>
  <si>
    <t>CANTIDAD</t>
  </si>
  <si>
    <t>DESCRIPCIÓN</t>
  </si>
  <si>
    <t>MEDIDOR DE PROFUNDIDAD</t>
  </si>
  <si>
    <t>BROCA CANULADA CON TOPE 4.5 MM</t>
  </si>
  <si>
    <t>BROCA CANULADA  4.5 MM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</si>
  <si>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</si>
  <si>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</si>
  <si>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</si>
  <si>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</si>
  <si>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</si>
  <si>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>BANDEJA SUPERIOR</t>
  </si>
  <si>
    <t>GUIA PARALELA AJUSTABLE</t>
  </si>
  <si>
    <t>PRECIO UNITARIO</t>
  </si>
  <si>
    <t>PRECIO TOTAL</t>
  </si>
  <si>
    <t>DESCARGO</t>
  </si>
  <si>
    <t xml:space="preserve">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</si>
  <si>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</si>
  <si>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</si>
  <si>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</si>
  <si>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</si>
  <si>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</si>
  <si>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</si>
  <si>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</si>
  <si>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</si>
  <si>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</si>
  <si>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</si>
  <si>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</si>
  <si>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ENTREGADO POR:</t>
  </si>
  <si>
    <t>RECIBIDO POR:</t>
  </si>
  <si>
    <t>RUC: 0993007803001</t>
  </si>
  <si>
    <t>VENTA -CIRUGÍA</t>
  </si>
  <si>
    <t>No. IDENTIFICACION</t>
  </si>
  <si>
    <t>Lote</t>
  </si>
  <si>
    <t>190805276</t>
  </si>
  <si>
    <t>190805275</t>
  </si>
  <si>
    <t>200214385</t>
  </si>
  <si>
    <t>190805273</t>
  </si>
  <si>
    <t>190805272</t>
  </si>
  <si>
    <t>190805271</t>
  </si>
  <si>
    <t>190805269</t>
  </si>
  <si>
    <t>190805268</t>
  </si>
  <si>
    <t>190805267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</si>
  <si>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</si>
  <si>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</si>
  <si>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</si>
  <si>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</si>
  <si>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</si>
  <si>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</si>
  <si>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</si>
  <si>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</si>
  <si>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</si>
  <si>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</si>
  <si>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465.500</t>
  </si>
  <si>
    <t>465.505</t>
  </si>
  <si>
    <t>465.510</t>
  </si>
  <si>
    <t xml:space="preserve">SUBTOTAL </t>
  </si>
  <si>
    <t>IVA 12%</t>
  </si>
  <si>
    <t>TOTAL</t>
  </si>
  <si>
    <t>INSRUMENTADOR</t>
  </si>
  <si>
    <t>VERIFICADO POR:</t>
  </si>
  <si>
    <t>115.020</t>
  </si>
  <si>
    <t>200316715</t>
  </si>
  <si>
    <t>ARANDELA 4.5mm ACERO</t>
  </si>
  <si>
    <t>TORNILLO CANULADO 6.5*50mm ACERO</t>
  </si>
  <si>
    <t>TORNILLO CANULADO 6.5*55mm ACERO</t>
  </si>
  <si>
    <t>TORNILLO CANULADO 6.5*65mm ACERO</t>
  </si>
  <si>
    <t>TORNILLO CANULADO 6.5*60mm ACERO</t>
  </si>
  <si>
    <t>TORNILLO CANULADO 6.5*70mm ACERO</t>
  </si>
  <si>
    <t>TORNILLO CANULADO 6.5*75mm ACERO</t>
  </si>
  <si>
    <t>TORNILLO CANULADO 6.5*80mm ACERO</t>
  </si>
  <si>
    <t>TORNILLO CANULADO 6.5*85mm ACERO</t>
  </si>
  <si>
    <t>TORNILLO CANULADO 6.5*90mm ACERO</t>
  </si>
  <si>
    <t>TORNILLO CANULADO 6.5*95mm ACERO</t>
  </si>
  <si>
    <t>TORNILLO CANULADO 6.5*100mm ACERO</t>
  </si>
  <si>
    <t>TORNILLO CANULADO 6.5*105mm ACERO</t>
  </si>
  <si>
    <t xml:space="preserve">TORNILLO CANULADO 6.5*110mm ACERO </t>
  </si>
  <si>
    <t>INSUMOS QUIRURGICOS ORTOMACX INQUIORT S.A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</si>
  <si>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</si>
  <si>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</si>
  <si>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</si>
  <si>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</si>
  <si>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</si>
  <si>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</si>
  <si>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GUIA AJUSTABLE</t>
  </si>
  <si>
    <t>ATORNILLADOR HEXAGONAL CON CAMISA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</si>
  <si>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</si>
  <si>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</si>
  <si>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</si>
  <si>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</si>
  <si>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</si>
  <si>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</si>
  <si>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</si>
  <si>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</si>
  <si>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GUIAS ROSCADAS 1.8</t>
  </si>
  <si>
    <t>PINZA EN PUNTA MEDIANA</t>
  </si>
  <si>
    <t>PERFORADOR CANULADO</t>
  </si>
  <si>
    <t>LLAVE JACOBS</t>
  </si>
  <si>
    <t>BATERIAS</t>
  </si>
  <si>
    <t>INSTRUMENTAL TORNILLOS CANULADOS 6.5mm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</si>
</sst>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4" fontId="15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5" borderId="1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5" fillId="7" borderId="2" xfId="0" applyFont="1" applyFill="1" applyBorder="1"/>
    <xf numFmtId="0" fontId="5" fillId="5" borderId="0" xfId="0" applyFont="1" applyFill="1"/>
    <xf numFmtId="49" fontId="3" fillId="0" borderId="0" xfId="0" applyNumberFormat="1" applyFont="1" applyAlignment="1">
      <alignment horizontal="center"/>
    </xf>
    <xf numFmtId="164" fontId="0" fillId="0" borderId="1" xfId="0" applyNumberFormat="1" applyBorder="1"/>
    <xf numFmtId="164" fontId="2" fillId="0" borderId="0" xfId="1" applyNumberFormat="1" applyFont="1" applyAlignment="1">
      <alignment wrapText="1"/>
    </xf>
    <xf numFmtId="164" fontId="2" fillId="0" borderId="1" xfId="2" applyNumberFormat="1" applyFont="1" applyBorder="1" applyAlignment="1"/>
    <xf numFmtId="0" fontId="8" fillId="0" borderId="4" xfId="0" applyFont="1" applyBorder="1"/>
    <xf numFmtId="0" fontId="8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165" fontId="11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164" fontId="2" fillId="0" borderId="3" xfId="2" applyNumberFormat="1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/>
    </xf>
    <xf numFmtId="0" fontId="17" fillId="8" borderId="1" xfId="0" applyFont="1" applyFill="1" applyBorder="1"/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1" applyFont="1" applyAlignment="1">
      <alignment horizontal="center"/>
    </xf>
    <xf numFmtId="49" fontId="18" fillId="0" borderId="5" xfId="0" applyNumberFormat="1" applyFont="1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18" fillId="9" borderId="5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07BC1E5D-B006-476F-BE7B-30ADB522AA6F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607088</xdr:colOff>
      <xdr:row>0</xdr:row>
      <xdr:rowOff>209341</xdr:rowOff>
    </xdr:from>
    <xdr:to>
      <xdr:col>2</xdr:col>
      <xdr:colOff>58301</xdr:colOff>
      <xdr:row>5</xdr:row>
      <xdr:rowOff>223012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12EDA3-BCAF-45F2-BD48-04F37694FD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7088" y="209341"/>
          <a:ext cx="2162175" cy="1269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18FB-F6A5-4251-BBAA-3CEF8D281878}">
  <dimension ref="A1:P101"/>
  <sheetViews>
    <sheetView showGridLines="0" tabSelected="1" topLeftCell="A14" zoomScale="71" zoomScaleNormal="71" workbookViewId="0">
      <selection activeCell="C46" sqref="C46"/>
    </sheetView>
  </sheetViews>
  <sheetFormatPr baseColWidth="10" defaultRowHeight="15" x14ac:dyDescent="0.25"/>
  <cols>
    <col min="1" max="1" width="20" bestFit="1" customWidth="1"/>
    <col min="2" max="2" width="20.7109375" customWidth="1"/>
    <col min="3" max="3" width="74.28515625" customWidth="1"/>
    <col min="4" max="4" width="22.7109375" bestFit="1" customWidth="1"/>
    <col min="5" max="5" width="17.85546875" bestFit="1" customWidth="1"/>
    <col min="6" max="6" width="19.28515625" bestFit="1" customWidth="1"/>
    <col min="7" max="7" width="18" customWidth="1"/>
  </cols>
  <sheetData>
    <row r="1" spans="1:16" s="2" customFormat="1" ht="20.100000000000001" customHeight="1" x14ac:dyDescent="0.2">
      <c r="A1" s="13"/>
      <c r="B1" s="13"/>
      <c r="C1" s="14"/>
      <c r="D1" s="14"/>
      <c r="E1" s="14"/>
      <c r="F1" s="14"/>
    </row>
    <row r="2" spans="1:16" s="2" customFormat="1" ht="20.100000000000001" customHeight="1" x14ac:dyDescent="0.25">
      <c r="A2" s="60"/>
      <c r="B2" s="65" t="s">
        <v>80</v>
      </c>
      <c r="C2" s="65"/>
      <c r="D2" s="65"/>
      <c r="E2" s="65"/>
      <c r="F2" s="65"/>
      <c r="G2" s="60"/>
      <c r="H2" s="60"/>
    </row>
    <row r="3" spans="1:16" s="2" customFormat="1" ht="20.100000000000001" customHeight="1" x14ac:dyDescent="0.25">
      <c r="A3" s="60"/>
      <c r="B3" s="65" t="s">
        <v>33</v>
      </c>
      <c r="C3" s="65"/>
      <c r="D3" s="65"/>
      <c r="E3" s="65"/>
      <c r="F3" s="65"/>
      <c r="G3" s="60"/>
      <c r="H3" s="60"/>
    </row>
    <row r="4" spans="1:16" s="2" customFormat="1" ht="20.100000000000001" customHeight="1" x14ac:dyDescent="0.25">
      <c r="A4" s="60"/>
      <c r="B4" s="65" t="s">
        <v>0</v>
      </c>
      <c r="C4" s="65"/>
      <c r="D4" s="65"/>
      <c r="E4" s="65"/>
      <c r="F4" s="65"/>
      <c r="G4" s="60"/>
      <c r="H4" s="60"/>
      <c r="O4" s="64"/>
      <c r="P4" s="64"/>
    </row>
    <row r="5" spans="1:16" s="2" customFormat="1" ht="20.100000000000001" customHeight="1" x14ac:dyDescent="0.2">
      <c r="O5" s="64"/>
      <c r="P5" s="64"/>
    </row>
    <row r="6" spans="1:16" s="2" customFormat="1" ht="20.100000000000001" customHeight="1" x14ac:dyDescent="0.2">
      <c r="O6" s="23"/>
      <c r="P6" s="23"/>
    </row>
    <row r="7" spans="1:16" s="2" customFormat="1" ht="20.100000000000001" customHeight="1" x14ac:dyDescent="0.2">
      <c r="A7" s="24" t="s">
        <v>20</v>
      </c>
      <c r="B7" s="24"/>
      <c r="C7" s="50">
        <f ca="1">NOW()</f>
        <v>44946.474638888889</v>
      </c>
      <c r="D7" s="24" t="s">
        <v>21</v>
      </c>
      <c r="E7" s="25"/>
      <c r="F7" s="26"/>
      <c r="G7" s="22"/>
      <c r="O7" s="23"/>
      <c r="P7" s="23"/>
    </row>
    <row r="8" spans="1:16" s="2" customFormat="1" ht="20.100000000000001" customHeight="1" x14ac:dyDescent="0.25">
      <c r="A8" s="17"/>
      <c r="B8" s="17"/>
      <c r="C8" s="17"/>
      <c r="D8" s="17"/>
      <c r="E8" s="17"/>
      <c r="F8" s="17"/>
      <c r="G8" s="1"/>
      <c r="O8" s="23"/>
      <c r="P8" s="23"/>
    </row>
    <row r="9" spans="1:16" s="2" customFormat="1" ht="20.100000000000001" customHeight="1" x14ac:dyDescent="0.2">
      <c r="A9" s="24" t="s">
        <v>22</v>
      </c>
      <c r="B9" s="24"/>
      <c r="C9" s="27"/>
      <c r="D9" s="28" t="s">
        <v>23</v>
      </c>
      <c r="E9" s="29"/>
      <c r="F9" s="30"/>
      <c r="G9" s="30"/>
      <c r="O9" s="23"/>
      <c r="P9" s="23"/>
    </row>
    <row r="10" spans="1:16" s="2" customFormat="1" ht="20.100000000000001" customHeight="1" x14ac:dyDescent="0.25">
      <c r="A10" s="17"/>
      <c r="B10" s="17"/>
      <c r="C10" s="17"/>
      <c r="D10" s="17"/>
      <c r="E10" s="17"/>
      <c r="F10" s="17"/>
      <c r="G10" s="1"/>
      <c r="O10" s="23"/>
      <c r="P10" s="23"/>
    </row>
    <row r="11" spans="1:16" s="2" customFormat="1" ht="29.45" customHeight="1" x14ac:dyDescent="0.2">
      <c r="A11" s="24" t="s">
        <v>24</v>
      </c>
      <c r="B11" s="24"/>
      <c r="C11" s="31"/>
      <c r="D11" s="28" t="s">
        <v>25</v>
      </c>
      <c r="E11" s="27" t="s">
        <v>34</v>
      </c>
      <c r="F11" s="18"/>
      <c r="G11" s="18"/>
      <c r="O11" s="23"/>
      <c r="P11" s="23"/>
    </row>
    <row r="12" spans="1:16" s="2" customFormat="1" ht="20.100000000000001" customHeight="1" x14ac:dyDescent="0.25">
      <c r="A12" s="17"/>
      <c r="B12" s="17"/>
      <c r="C12" s="17"/>
      <c r="D12" s="17"/>
      <c r="E12" s="17"/>
      <c r="F12" s="17"/>
      <c r="G12" s="1"/>
      <c r="O12" s="32"/>
      <c r="P12" s="32"/>
    </row>
    <row r="13" spans="1:16" s="2" customFormat="1" ht="20.100000000000001" customHeight="1" x14ac:dyDescent="0.2">
      <c r="A13" s="24" t="s">
        <v>26</v>
      </c>
      <c r="B13" s="24"/>
      <c r="C13" s="50"/>
      <c r="D13" s="28" t="s">
        <v>27</v>
      </c>
      <c r="E13" s="33"/>
      <c r="F13" s="34"/>
      <c r="G13" s="34"/>
      <c r="O13" s="32"/>
      <c r="P13" s="32"/>
    </row>
    <row r="14" spans="1:16" s="2" customFormat="1" ht="20.100000000000001" customHeight="1" x14ac:dyDescent="0.25">
      <c r="A14" s="17"/>
      <c r="B14" s="17"/>
      <c r="C14" s="17"/>
      <c r="D14" s="17"/>
      <c r="E14" s="17"/>
      <c r="F14" s="17"/>
      <c r="G14" s="16"/>
      <c r="H14" s="16"/>
      <c r="O14" s="35"/>
      <c r="P14" s="35"/>
    </row>
    <row r="15" spans="1:16" s="2" customFormat="1" ht="20.100000000000001" customHeight="1" x14ac:dyDescent="0.2">
      <c r="A15" s="24" t="s">
        <v>28</v>
      </c>
      <c r="B15" s="24"/>
      <c r="C15" s="27"/>
      <c r="D15" s="18"/>
      <c r="E15" s="21"/>
      <c r="F15" s="21"/>
      <c r="G15" s="18"/>
      <c r="H15" s="18"/>
      <c r="O15" s="35"/>
      <c r="P15" s="35"/>
    </row>
    <row r="16" spans="1:16" s="2" customFormat="1" ht="20.100000000000001" customHeight="1" x14ac:dyDescent="0.25">
      <c r="A16" s="17"/>
      <c r="B16" s="17"/>
      <c r="C16" s="17"/>
      <c r="D16" s="17"/>
      <c r="E16" s="17"/>
      <c r="F16" s="17"/>
      <c r="G16" s="16"/>
      <c r="H16" s="16"/>
      <c r="O16" s="35"/>
      <c r="P16" s="35"/>
    </row>
    <row r="17" spans="1:16" s="2" customFormat="1" ht="20.100000000000001" customHeight="1" x14ac:dyDescent="0.2">
      <c r="A17" s="24" t="s">
        <v>29</v>
      </c>
      <c r="B17" s="24"/>
      <c r="C17" s="27"/>
      <c r="D17" s="28" t="s">
        <v>35</v>
      </c>
      <c r="E17" s="33"/>
      <c r="F17" s="21"/>
      <c r="G17" s="18"/>
      <c r="H17" s="18"/>
      <c r="O17" s="35"/>
      <c r="P17" s="35"/>
    </row>
    <row r="18" spans="1:16" s="2" customFormat="1" ht="20.100000000000001" customHeight="1" x14ac:dyDescent="0.25">
      <c r="A18" s="17"/>
      <c r="B18" s="17"/>
      <c r="C18" s="17"/>
      <c r="D18" s="17"/>
      <c r="E18" s="17"/>
      <c r="F18" s="17"/>
      <c r="G18" s="16"/>
      <c r="H18" s="16"/>
      <c r="O18" s="36"/>
      <c r="P18" s="36"/>
    </row>
    <row r="19" spans="1:16" s="2" customFormat="1" ht="20.100000000000001" customHeight="1" x14ac:dyDescent="0.2">
      <c r="A19" s="24" t="s">
        <v>30</v>
      </c>
      <c r="B19" s="24"/>
      <c r="C19" s="37"/>
      <c r="D19" s="22"/>
      <c r="E19" s="38"/>
      <c r="F19" s="38"/>
      <c r="G19" s="20"/>
      <c r="H19" s="19"/>
      <c r="O19" s="36"/>
      <c r="P19" s="36"/>
    </row>
    <row r="20" spans="1:16" s="2" customFormat="1" ht="20.100000000000001" customHeight="1" x14ac:dyDescent="0.2">
      <c r="A20" s="6"/>
      <c r="B20" s="6"/>
      <c r="C20" s="1"/>
      <c r="D20" s="1"/>
      <c r="E20" s="1"/>
      <c r="F20" s="1"/>
      <c r="G20" s="1"/>
      <c r="H20" s="1"/>
      <c r="O20" s="36"/>
      <c r="P20" s="36"/>
    </row>
    <row r="21" spans="1:16" s="2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6"/>
      <c r="P21" s="36"/>
    </row>
    <row r="22" spans="1:16" s="2" customFormat="1" ht="30" customHeight="1" x14ac:dyDescent="0.2">
      <c r="A22" s="7" t="s">
        <v>2</v>
      </c>
      <c r="B22" s="7" t="s">
        <v>36</v>
      </c>
      <c r="C22" s="7" t="s">
        <v>3</v>
      </c>
      <c r="D22" s="7" t="s">
        <v>1</v>
      </c>
      <c r="E22" s="7" t="s">
        <v>18</v>
      </c>
      <c r="F22" s="8" t="s">
        <v>16</v>
      </c>
      <c r="G22" s="8" t="s">
        <v>17</v>
      </c>
      <c r="O22" s="36"/>
      <c r="P22" s="36"/>
    </row>
    <row r="23" spans="1:16" ht="18" x14ac:dyDescent="0.25">
      <c r="A23" s="61" t="s">
        <v>81</v>
      </c>
      <c r="B23" s="62">
        <v>190703816</v>
      </c>
      <c r="C23" s="63" t="s">
        <v>82</v>
      </c>
      <c r="D23" s="55">
        <v>3</v>
      </c>
      <c r="E23" s="9"/>
      <c r="F23" s="42"/>
      <c r="G23" s="42">
        <f>+D23*F23</f>
        <v>0</v>
      </c>
    </row>
    <row r="24" spans="1:16" ht="18" x14ac:dyDescent="0.25">
      <c r="A24" s="61" t="s">
        <v>83</v>
      </c>
      <c r="B24" s="62">
        <v>190703816</v>
      </c>
      <c r="C24" s="63" t="s">
        <v>84</v>
      </c>
      <c r="D24" s="55">
        <v>3</v>
      </c>
      <c r="E24" s="9"/>
      <c r="F24" s="42"/>
      <c r="G24" s="42"/>
    </row>
    <row r="25" spans="1:16" ht="18" x14ac:dyDescent="0.25">
      <c r="A25" s="61" t="s">
        <v>85</v>
      </c>
      <c r="B25" s="62">
        <v>190703814</v>
      </c>
      <c r="C25" s="63" t="s">
        <v>86</v>
      </c>
      <c r="D25" s="55">
        <v>3</v>
      </c>
      <c r="E25" s="9"/>
      <c r="F25" s="42"/>
      <c r="G25" s="42"/>
    </row>
    <row r="26" spans="1:16" ht="18" x14ac:dyDescent="0.25">
      <c r="A26" s="53" t="s">
        <v>46</v>
      </c>
      <c r="B26" s="53" t="s">
        <v>45</v>
      </c>
      <c r="C26" s="54" t="s">
        <v>67</v>
      </c>
      <c r="D26" s="55">
        <v>4</v>
      </c>
      <c r="E26" s="9"/>
      <c r="F26" s="42"/>
      <c r="G26" s="42"/>
    </row>
    <row r="27" spans="1:16" ht="18" x14ac:dyDescent="0.25">
      <c r="A27" s="53" t="s">
        <v>47</v>
      </c>
      <c r="B27" s="53" t="s">
        <v>45</v>
      </c>
      <c r="C27" s="54" t="s">
        <v>68</v>
      </c>
      <c r="D27" s="55">
        <v>4</v>
      </c>
      <c r="E27" s="9"/>
      <c r="F27" s="42"/>
      <c r="G27" s="42">
        <f t="shared" ref="G27:G40" si="0">+D27*F27</f>
        <v>0</v>
      </c>
    </row>
    <row r="28" spans="1:16" ht="18" x14ac:dyDescent="0.25">
      <c r="A28" s="53" t="s">
        <v>48</v>
      </c>
      <c r="B28" s="53" t="s">
        <v>45</v>
      </c>
      <c r="C28" s="54" t="s">
        <v>70</v>
      </c>
      <c r="D28" s="55">
        <v>4</v>
      </c>
      <c r="E28" s="9"/>
      <c r="F28" s="42"/>
      <c r="G28" s="42">
        <f t="shared" si="0"/>
        <v>0</v>
      </c>
    </row>
    <row r="29" spans="1:16" ht="18" x14ac:dyDescent="0.25">
      <c r="A29" s="53" t="s">
        <v>49</v>
      </c>
      <c r="B29" s="53" t="s">
        <v>44</v>
      </c>
      <c r="C29" s="54" t="s">
        <v>69</v>
      </c>
      <c r="D29" s="55">
        <v>4</v>
      </c>
      <c r="E29" s="9"/>
      <c r="F29" s="42"/>
      <c r="G29" s="42">
        <f t="shared" si="0"/>
        <v>0</v>
      </c>
    </row>
    <row r="30" spans="1:16" ht="18" x14ac:dyDescent="0.25">
      <c r="A30" s="53" t="s">
        <v>50</v>
      </c>
      <c r="B30" s="53" t="s">
        <v>43</v>
      </c>
      <c r="C30" s="54" t="s">
        <v>71</v>
      </c>
      <c r="D30" s="55">
        <v>4</v>
      </c>
      <c r="E30" s="9"/>
      <c r="F30" s="42"/>
      <c r="G30" s="42">
        <f t="shared" si="0"/>
        <v>0</v>
      </c>
    </row>
    <row r="31" spans="1:16" ht="18" x14ac:dyDescent="0.25">
      <c r="A31" s="53" t="s">
        <v>51</v>
      </c>
      <c r="B31" s="53" t="s">
        <v>42</v>
      </c>
      <c r="C31" s="54" t="s">
        <v>72</v>
      </c>
      <c r="D31" s="55">
        <v>4</v>
      </c>
      <c r="E31" s="9"/>
      <c r="F31" s="42"/>
      <c r="G31" s="42">
        <f t="shared" si="0"/>
        <v>0</v>
      </c>
    </row>
    <row r="32" spans="1:16" ht="18" x14ac:dyDescent="0.25">
      <c r="A32" s="53" t="s">
        <v>52</v>
      </c>
      <c r="B32" s="53" t="s">
        <v>41</v>
      </c>
      <c r="C32" s="54" t="s">
        <v>73</v>
      </c>
      <c r="D32" s="55">
        <v>5</v>
      </c>
      <c r="E32" s="9"/>
      <c r="F32" s="42"/>
      <c r="G32" s="42">
        <f t="shared" si="0"/>
        <v>0</v>
      </c>
    </row>
    <row r="33" spans="1:7" ht="18" x14ac:dyDescent="0.25">
      <c r="A33" s="53" t="s">
        <v>53</v>
      </c>
      <c r="B33" s="53" t="s">
        <v>40</v>
      </c>
      <c r="C33" s="54" t="s">
        <v>74</v>
      </c>
      <c r="D33" s="55">
        <v>5</v>
      </c>
      <c r="E33" s="9"/>
      <c r="F33" s="42"/>
      <c r="G33" s="42">
        <f t="shared" si="0"/>
        <v>0</v>
      </c>
    </row>
    <row r="34" spans="1:7" ht="18" x14ac:dyDescent="0.25">
      <c r="A34" s="53" t="s">
        <v>54</v>
      </c>
      <c r="B34" s="53" t="s">
        <v>39</v>
      </c>
      <c r="C34" s="54" t="s">
        <v>75</v>
      </c>
      <c r="D34" s="55">
        <v>5</v>
      </c>
      <c r="E34" s="9"/>
      <c r="F34" s="42"/>
      <c r="G34" s="42">
        <f t="shared" si="0"/>
        <v>0</v>
      </c>
    </row>
    <row r="35" spans="1:7" ht="18" x14ac:dyDescent="0.25">
      <c r="A35" s="53" t="s">
        <v>55</v>
      </c>
      <c r="B35" s="53" t="s">
        <v>38</v>
      </c>
      <c r="C35" s="54" t="s">
        <v>76</v>
      </c>
      <c r="D35" s="55">
        <v>4</v>
      </c>
      <c r="E35" s="9"/>
      <c r="F35" s="42"/>
      <c r="G35" s="42">
        <f t="shared" si="0"/>
        <v>0</v>
      </c>
    </row>
    <row r="36" spans="1:7" ht="18" x14ac:dyDescent="0.25">
      <c r="A36" s="53" t="s">
        <v>56</v>
      </c>
      <c r="B36" s="53" t="s">
        <v>37</v>
      </c>
      <c r="C36" s="54" t="s">
        <v>77</v>
      </c>
      <c r="D36" s="55">
        <v>4</v>
      </c>
      <c r="E36" s="9"/>
      <c r="F36" s="42"/>
      <c r="G36" s="42">
        <f t="shared" si="0"/>
        <v>0</v>
      </c>
    </row>
    <row r="37" spans="1:7" ht="18" x14ac:dyDescent="0.25">
      <c r="A37" s="53" t="s">
        <v>57</v>
      </c>
      <c r="B37" s="53" t="s">
        <v>37</v>
      </c>
      <c r="C37" s="54" t="s">
        <v>78</v>
      </c>
      <c r="D37" s="55">
        <v>3</v>
      </c>
      <c r="E37" s="9"/>
      <c r="F37" s="42"/>
      <c r="G37" s="42">
        <f t="shared" si="0"/>
        <v>0</v>
      </c>
    </row>
    <row r="38" spans="1:7" ht="18" x14ac:dyDescent="0.25">
      <c r="A38" s="53" t="s">
        <v>58</v>
      </c>
      <c r="B38" s="53" t="s">
        <v>37</v>
      </c>
      <c r="C38" s="54" t="s">
        <v>79</v>
      </c>
      <c r="D38" s="55">
        <v>0</v>
      </c>
      <c r="E38" s="9"/>
      <c r="F38" s="42"/>
      <c r="G38" s="42">
        <f t="shared" si="0"/>
        <v>0</v>
      </c>
    </row>
    <row r="39" spans="1:7" ht="18" x14ac:dyDescent="0.25">
      <c r="A39" s="53"/>
      <c r="B39" s="53"/>
      <c r="C39" s="54"/>
      <c r="D39" s="55">
        <f>SUM(D23:D38)</f>
        <v>59</v>
      </c>
      <c r="E39" s="9"/>
      <c r="F39" s="42"/>
      <c r="G39" s="42"/>
    </row>
    <row r="40" spans="1:7" ht="18" x14ac:dyDescent="0.25">
      <c r="A40" s="56" t="s">
        <v>64</v>
      </c>
      <c r="B40" s="56" t="s">
        <v>65</v>
      </c>
      <c r="C40" s="57" t="s">
        <v>66</v>
      </c>
      <c r="D40" s="55">
        <v>5</v>
      </c>
      <c r="E40" s="9"/>
      <c r="F40" s="42"/>
      <c r="G40" s="42">
        <f t="shared" si="0"/>
        <v>0</v>
      </c>
    </row>
    <row r="41" spans="1:7" ht="15.75" x14ac:dyDescent="0.25">
      <c r="A41" s="41"/>
      <c r="B41" s="41"/>
      <c r="C41" s="1"/>
      <c r="D41" s="10"/>
      <c r="F41" s="43" t="s">
        <v>59</v>
      </c>
      <c r="G41" s="52">
        <f>SUM(G23:G40)</f>
        <v>0</v>
      </c>
    </row>
    <row r="42" spans="1:7" ht="15.75" x14ac:dyDescent="0.25">
      <c r="A42" s="41"/>
      <c r="B42" s="41"/>
      <c r="C42" s="1"/>
      <c r="D42" s="10"/>
      <c r="F42" s="43" t="s">
        <v>60</v>
      </c>
      <c r="G42" s="44">
        <f>+G41*0.12</f>
        <v>0</v>
      </c>
    </row>
    <row r="43" spans="1:7" ht="15.75" x14ac:dyDescent="0.25">
      <c r="A43" s="41"/>
      <c r="B43" s="41"/>
      <c r="C43" s="1"/>
      <c r="D43" s="10"/>
      <c r="F43" s="43" t="s">
        <v>61</v>
      </c>
      <c r="G43" s="44">
        <f>+G41+G42</f>
        <v>0</v>
      </c>
    </row>
    <row r="44" spans="1:7" ht="15.75" x14ac:dyDescent="0.25">
      <c r="A44" s="41"/>
      <c r="B44" s="41"/>
      <c r="C44" s="1"/>
      <c r="D44" s="10"/>
    </row>
    <row r="45" spans="1:7" ht="15.75" x14ac:dyDescent="0.25">
      <c r="A45" s="10"/>
      <c r="B45" s="1"/>
      <c r="C45" s="1"/>
      <c r="D45" s="1"/>
    </row>
    <row r="46" spans="1:7" ht="15.75" x14ac:dyDescent="0.25">
      <c r="A46" s="12" t="s">
        <v>19</v>
      </c>
      <c r="B46" s="51"/>
      <c r="C46" s="58" t="s">
        <v>102</v>
      </c>
    </row>
    <row r="47" spans="1:7" ht="15.75" x14ac:dyDescent="0.25">
      <c r="A47" s="1"/>
      <c r="B47" s="11" t="s">
        <v>4</v>
      </c>
      <c r="C47" s="59" t="s">
        <v>5</v>
      </c>
    </row>
    <row r="48" spans="1:7" ht="15.75" x14ac:dyDescent="0.25">
      <c r="A48" s="1"/>
      <c r="B48" s="11"/>
      <c r="C48" s="59" t="s">
        <v>14</v>
      </c>
    </row>
    <row r="49" spans="1:3" ht="15.75" x14ac:dyDescent="0.25">
      <c r="A49" s="1"/>
      <c r="B49" s="3">
        <v>1</v>
      </c>
      <c r="C49" s="5" t="s">
        <v>87</v>
      </c>
    </row>
    <row r="50" spans="1:3" ht="15.75" x14ac:dyDescent="0.25">
      <c r="A50" s="1"/>
      <c r="B50" s="3">
        <v>1</v>
      </c>
      <c r="C50" s="5" t="s">
        <v>88</v>
      </c>
    </row>
    <row r="51" spans="1:3" ht="15.75" x14ac:dyDescent="0.25">
      <c r="A51" s="1"/>
      <c r="B51" s="3">
        <v>1</v>
      </c>
      <c r="C51" s="5" t="s">
        <v>15</v>
      </c>
    </row>
    <row r="52" spans="1:3" ht="15.75" x14ac:dyDescent="0.25">
      <c r="A52" s="1"/>
      <c r="B52" s="3">
        <v>1</v>
      </c>
      <c r="C52" s="5" t="s">
        <v>89</v>
      </c>
    </row>
    <row r="53" spans="1:3" ht="15.75" x14ac:dyDescent="0.25">
      <c r="A53" s="1"/>
      <c r="B53" s="68">
        <f>SUM(B49:B52)</f>
        <v>4</v>
      </c>
      <c r="C53" s="5"/>
    </row>
    <row r="54" spans="1:3" ht="15.75" x14ac:dyDescent="0.25">
      <c r="A54" s="1"/>
      <c r="B54" s="11"/>
      <c r="C54" s="59"/>
    </row>
    <row r="55" spans="1:3" ht="15.75" x14ac:dyDescent="0.25">
      <c r="A55" s="1"/>
      <c r="B55" s="11"/>
      <c r="C55" s="59" t="s">
        <v>13</v>
      </c>
    </row>
    <row r="56" spans="1:3" ht="15.75" x14ac:dyDescent="0.25">
      <c r="A56" s="1"/>
      <c r="B56" s="67">
        <v>1</v>
      </c>
      <c r="C56" s="66" t="s">
        <v>90</v>
      </c>
    </row>
    <row r="57" spans="1:3" ht="15.75" x14ac:dyDescent="0.25">
      <c r="A57" s="1"/>
      <c r="B57" s="67">
        <v>1</v>
      </c>
      <c r="C57" s="66" t="s">
        <v>91</v>
      </c>
    </row>
    <row r="58" spans="1:3" ht="15.75" x14ac:dyDescent="0.25">
      <c r="A58" s="1"/>
      <c r="B58" s="67">
        <v>1</v>
      </c>
      <c r="C58" s="66" t="s">
        <v>92</v>
      </c>
    </row>
    <row r="59" spans="1:3" ht="15.75" x14ac:dyDescent="0.25">
      <c r="A59" s="1"/>
      <c r="B59" s="67">
        <v>1</v>
      </c>
      <c r="C59" s="66" t="s">
        <v>93</v>
      </c>
    </row>
    <row r="60" spans="1:3" ht="15.75" x14ac:dyDescent="0.25">
      <c r="A60" s="1"/>
      <c r="B60" s="67">
        <v>1</v>
      </c>
      <c r="C60" s="66" t="s">
        <v>94</v>
      </c>
    </row>
    <row r="61" spans="1:3" ht="15.75" x14ac:dyDescent="0.25">
      <c r="A61" s="1"/>
      <c r="B61" s="67">
        <v>1</v>
      </c>
      <c r="C61" s="66" t="s">
        <v>95</v>
      </c>
    </row>
    <row r="62" spans="1:3" ht="15.75" x14ac:dyDescent="0.25">
      <c r="A62" s="1"/>
      <c r="B62" s="11">
        <f>SUM(B56:B61)</f>
        <v>6</v>
      </c>
      <c r="C62" s="59"/>
    </row>
    <row r="63" spans="1:3" ht="15.75" x14ac:dyDescent="0.25">
      <c r="A63" s="1"/>
      <c r="B63" s="11"/>
      <c r="C63" s="59" t="s">
        <v>96</v>
      </c>
    </row>
    <row r="64" spans="1:3" ht="15.75" x14ac:dyDescent="0.25">
      <c r="A64" s="1"/>
      <c r="B64" s="3">
        <v>1</v>
      </c>
      <c r="C64" s="5" t="s">
        <v>6</v>
      </c>
    </row>
    <row r="65" spans="1:3" ht="15.75" x14ac:dyDescent="0.25">
      <c r="A65" s="1"/>
      <c r="B65" s="3">
        <v>1</v>
      </c>
      <c r="C65" s="5" t="s">
        <v>7</v>
      </c>
    </row>
    <row r="66" spans="1:3" ht="15.75" x14ac:dyDescent="0.25">
      <c r="A66" s="1"/>
      <c r="B66" s="3">
        <v>1</v>
      </c>
      <c r="C66" s="5" t="s">
        <v>8</v>
      </c>
    </row>
    <row r="67" spans="1:3" ht="15.75" x14ac:dyDescent="0.25">
      <c r="A67" s="1"/>
      <c r="B67" s="3">
        <v>1</v>
      </c>
      <c r="C67" s="5" t="s">
        <v>11</v>
      </c>
    </row>
    <row r="68" spans="1:3" ht="15.75" x14ac:dyDescent="0.25">
      <c r="A68" s="1"/>
      <c r="B68" s="3">
        <v>1</v>
      </c>
      <c r="C68" s="5" t="s">
        <v>10</v>
      </c>
    </row>
    <row r="69" spans="1:3" ht="15.75" x14ac:dyDescent="0.25">
      <c r="A69" s="1"/>
      <c r="B69" s="67">
        <v>4</v>
      </c>
      <c r="C69" s="66" t="s">
        <v>97</v>
      </c>
    </row>
    <row r="70" spans="1:3" ht="15.75" x14ac:dyDescent="0.25">
      <c r="A70" s="1"/>
      <c r="B70" s="11">
        <v>6</v>
      </c>
      <c r="C70" s="5" t="s">
        <v>12</v>
      </c>
    </row>
    <row r="71" spans="1:3" ht="15.75" x14ac:dyDescent="0.25">
      <c r="A71" s="1"/>
      <c r="B71" s="3">
        <v>1</v>
      </c>
      <c r="C71" s="5" t="s">
        <v>9</v>
      </c>
    </row>
    <row r="72" spans="1:3" ht="15.75" x14ac:dyDescent="0.25">
      <c r="A72" s="1"/>
      <c r="B72" s="3">
        <v>1</v>
      </c>
      <c r="C72" s="5" t="s">
        <v>98</v>
      </c>
    </row>
    <row r="73" spans="1:3" ht="15.75" x14ac:dyDescent="0.25">
      <c r="A73" s="1"/>
      <c r="B73" s="68">
        <f>SUM(B64:B72)</f>
        <v>17</v>
      </c>
      <c r="C73" s="5"/>
    </row>
    <row r="74" spans="1:3" ht="15.75" x14ac:dyDescent="0.25">
      <c r="A74" s="1"/>
    </row>
    <row r="75" spans="1:3" ht="15.75" x14ac:dyDescent="0.25">
      <c r="A75" s="1"/>
      <c r="B75" s="4">
        <v>1</v>
      </c>
      <c r="C75" s="5" t="s">
        <v>99</v>
      </c>
    </row>
    <row r="76" spans="1:3" ht="15.75" x14ac:dyDescent="0.25">
      <c r="A76" s="1"/>
      <c r="B76" s="4">
        <v>1</v>
      </c>
      <c r="C76" s="5" t="s">
        <v>100</v>
      </c>
    </row>
    <row r="77" spans="1:3" ht="15.75" x14ac:dyDescent="0.25">
      <c r="A77" s="1"/>
      <c r="B77" s="4">
        <v>2</v>
      </c>
      <c r="C77" s="5" t="s">
        <v>101</v>
      </c>
    </row>
    <row r="78" spans="1:3" ht="15.75" x14ac:dyDescent="0.25">
      <c r="A78" s="1"/>
      <c r="B78" s="59">
        <f>SUM(B75:B77)</f>
        <v>4</v>
      </c>
      <c r="C78" s="5"/>
    </row>
    <row r="79" spans="1:3" ht="15.75" x14ac:dyDescent="0.25">
      <c r="A79" s="1"/>
      <c r="B79" s="9"/>
      <c r="C79" s="9"/>
    </row>
    <row r="80" spans="1:3" ht="15.75" x14ac:dyDescent="0.25">
      <c r="A80" s="1"/>
    </row>
    <row r="81" spans="1:8" ht="15.75" x14ac:dyDescent="0.25">
      <c r="A81" s="1"/>
    </row>
    <row r="82" spans="1:8" ht="15.75" x14ac:dyDescent="0.25">
      <c r="A82" s="1"/>
    </row>
    <row r="83" spans="1:8" ht="15.75" x14ac:dyDescent="0.25">
      <c r="A83" s="1"/>
    </row>
    <row r="84" spans="1:8" ht="15.75" x14ac:dyDescent="0.25">
      <c r="A84" s="1"/>
      <c r="B84" s="10"/>
      <c r="C84" s="1"/>
    </row>
    <row r="85" spans="1:8" ht="15.75" x14ac:dyDescent="0.25">
      <c r="A85" s="1"/>
      <c r="B85" s="10"/>
      <c r="C85" s="1"/>
    </row>
    <row r="86" spans="1:8" ht="15.75" x14ac:dyDescent="0.25">
      <c r="A86" s="1"/>
      <c r="B86" s="10"/>
      <c r="C86" s="1"/>
    </row>
    <row r="90" spans="1:8" s="15" customFormat="1" ht="16.5" thickBot="1" x14ac:dyDescent="0.3">
      <c r="A90" s="15" t="s">
        <v>31</v>
      </c>
      <c r="C90" s="45"/>
    </row>
    <row r="91" spans="1:8" s="15" customFormat="1" ht="15.75" x14ac:dyDescent="0.25"/>
    <row r="92" spans="1:8" s="15" customFormat="1" ht="15.75" x14ac:dyDescent="0.25">
      <c r="H92" s="46"/>
    </row>
    <row r="93" spans="1:8" s="15" customFormat="1" ht="15.75" x14ac:dyDescent="0.25">
      <c r="H93" s="46"/>
    </row>
    <row r="94" spans="1:8" s="15" customFormat="1" ht="16.5" thickBot="1" x14ac:dyDescent="0.3">
      <c r="A94" s="15" t="s">
        <v>32</v>
      </c>
      <c r="C94" s="45"/>
      <c r="H94" s="46"/>
    </row>
    <row r="95" spans="1:8" s="15" customFormat="1" ht="15.75" x14ac:dyDescent="0.25">
      <c r="H95" s="46"/>
    </row>
    <row r="98" spans="1:8" s="15" customFormat="1" ht="16.5" thickBot="1" x14ac:dyDescent="0.3">
      <c r="A98" s="15" t="s">
        <v>62</v>
      </c>
      <c r="C98" s="45"/>
      <c r="H98" s="46"/>
    </row>
    <row r="99" spans="1:8" s="15" customFormat="1" ht="15.75" x14ac:dyDescent="0.25">
      <c r="H99" s="46"/>
    </row>
    <row r="100" spans="1:8" s="49" customFormat="1" ht="20.100000000000001" customHeight="1" x14ac:dyDescent="0.2">
      <c r="A100" s="47"/>
      <c r="B100" s="47"/>
      <c r="C100" s="48"/>
    </row>
    <row r="101" spans="1:8" s="49" customFormat="1" ht="20.100000000000001" customHeight="1" thickBot="1" x14ac:dyDescent="0.3">
      <c r="A101" s="15" t="s">
        <v>63</v>
      </c>
      <c r="B101" s="15"/>
      <c r="C101" s="45"/>
    </row>
  </sheetData>
  <mergeCells count="4">
    <mergeCell ref="O4:P5"/>
    <mergeCell ref="B2:F2"/>
    <mergeCell ref="B3:F3"/>
    <mergeCell ref="B4:F4"/>
  </mergeCells>
  <conditionalFormatting sqref="A23:C25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2022-07-06T23:02:01Z</dcterms:created>
  <dcterms:modified xsi:type="dcterms:W3CDTF">2023-01-20T16:37:42Z</dcterms:modified>
</cp:coreProperties>
</file>