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VENTARIO DE EQUIPOS REAL\"/>
    </mc:Choice>
  </mc:AlternateContent>
  <xr:revisionPtr revIDLastSave="0" documentId="13_ncr:1_{EE24B181-5BE5-4429-9061-1C13E4F94BB0}" xr6:coauthVersionLast="47" xr6:coauthVersionMax="47" xr10:uidLastSave="{00000000-0000-0000-0000-000000000000}"/>
  <bookViews>
    <workbookView xWindow="-110" yWindow="-110" windowWidth="19420" windowHeight="10300" xr2:uid="{FF9902E3-E511-456A-AE05-B7B4FD29017F}"/>
  </bookViews>
  <sheets>
    <sheet name="JAIR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4" l="1"/>
  <c r="B76" i="4"/>
  <c r="D40" i="4"/>
  <c r="C7" i="4" l="1"/>
  <c r="G41" i="4" l="1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42" i="4" l="1"/>
  <c r="G43" i="4" l="1"/>
  <c r="G44" i="4" s="1"/>
</calcChain>
</file>

<file path=xl/sharedStrings.xml><?xml version="1.0" encoding="utf-8"?>
<sst xmlns="http://schemas.openxmlformats.org/spreadsheetml/2006/main" count="93" uniqueCount="93">
  <si>
    <t>CANT.</t>
  </si>
  <si>
    <t>COD. ARTICULO</t>
  </si>
  <si>
    <t xml:space="preserve">DESCRIPCION ARTICULO </t>
  </si>
  <si>
    <t>Ti-465.245</t>
  </si>
  <si>
    <t>Ti-465.255</t>
  </si>
  <si>
    <t>Ti-465.260</t>
  </si>
  <si>
    <t>Ti-465.265</t>
  </si>
  <si>
    <t>Ti-465.270</t>
  </si>
  <si>
    <t>Ti-465.275</t>
  </si>
  <si>
    <t>Ti-465.280</t>
  </si>
  <si>
    <t>Ti-465.285</t>
  </si>
  <si>
    <t>Ti-465.290</t>
  </si>
  <si>
    <t>Ti-465.295</t>
  </si>
  <si>
    <t>Ti-465.300</t>
  </si>
  <si>
    <t>Ti-465.305</t>
  </si>
  <si>
    <t>Ti-465.310</t>
  </si>
  <si>
    <t>Ti-465.315</t>
  </si>
  <si>
    <t>Ti-465.320</t>
  </si>
  <si>
    <t>CANTIDAD</t>
  </si>
  <si>
    <t>DESCRIPCIÓN</t>
  </si>
  <si>
    <t>MEDIDOR DE PROFUNDIDAD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</si>
  <si>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</si>
  <si>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</si>
  <si>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</si>
  <si>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</si>
  <si>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</si>
  <si>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</si>
  <si>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</si>
  <si>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</si>
  <si>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</si>
  <si>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</si>
  <si>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AJUSTABLE 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</si>
  <si>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</si>
  <si>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</si>
  <si>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</si>
  <si>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</si>
  <si>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PRECIO UNITARIO</t>
  </si>
  <si>
    <t>PRECIO TOTAL</t>
  </si>
  <si>
    <t>DESCARGO</t>
  </si>
  <si>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</si>
  <si>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</si>
  <si>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</si>
  <si>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</si>
  <si>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</si>
  <si>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</si>
  <si>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</si>
  <si>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</si>
  <si>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</si>
  <si>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</si>
  <si>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</si>
  <si>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</si>
  <si>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</si>
  <si>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</si>
  <si>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VENTA -CIRUGÍA</t>
  </si>
  <si>
    <t>No. IDENTIFICACION</t>
  </si>
  <si>
    <t>Lote</t>
  </si>
  <si>
    <t>Ti-115.020</t>
  </si>
  <si>
    <t>Ti-465.240</t>
  </si>
  <si>
    <t>Ti-465.250</t>
  </si>
  <si>
    <t>Subtotal</t>
  </si>
  <si>
    <t>12% IVA</t>
  </si>
  <si>
    <t>Total</t>
  </si>
  <si>
    <t>ENTREGADO POR:</t>
  </si>
  <si>
    <t>RECIBIDO POR:</t>
  </si>
  <si>
    <t>INSRUMENTADOR</t>
  </si>
  <si>
    <t>VERIFICADO POR:</t>
  </si>
  <si>
    <t>INSTRUMENTAL TORNILLOS CANULADOS 6.5 TITANIO</t>
  </si>
  <si>
    <t>200114127</t>
  </si>
  <si>
    <t>PINZA EN PUNTA</t>
  </si>
  <si>
    <t xml:space="preserve">GUIA DE PINES </t>
  </si>
  <si>
    <t>BANDEJA INFERIOR</t>
  </si>
  <si>
    <t>TORNILLO CANULADO 6.5*60mm TITANIO</t>
  </si>
  <si>
    <t>TORNILLO CANULADO 6.5*65mm TITANIO</t>
  </si>
  <si>
    <t>TORNILLO CANULADO 6.5*70mm  TITANIO</t>
  </si>
  <si>
    <t>TORNILLO CANULADO 6.5*75mm TITANIO</t>
  </si>
  <si>
    <t>TORNILLO CANULADO 6.5*80mm TITANIO</t>
  </si>
  <si>
    <t>TORNILLO CANULADO 6.5*85mm TITANIO</t>
  </si>
  <si>
    <t>TORNILLO CANULADO 6.5*90mm TITANIO</t>
  </si>
  <si>
    <t>TORNILLO CANULADO 6.5*95mm TITANIO</t>
  </si>
  <si>
    <t>TORNILLO CANULADO 6.5*100mm TITANIO</t>
  </si>
  <si>
    <t>TORNILLO CANULADO 6.5*105mm TITANIO</t>
  </si>
  <si>
    <t>TORNILLO CANULADO 6.5*110mm TITANIO</t>
  </si>
  <si>
    <t>TORNILLO CANULADO 6.5*115mm TITANIO</t>
  </si>
  <si>
    <t>TORNILLO CANULADO 6.5*120mm TITANIO</t>
  </si>
  <si>
    <t>ARANDELA 4.5mm TITANIO</t>
  </si>
  <si>
    <t xml:space="preserve">TORNILLO CANULADO 6.5*55mm TITANIO  </t>
  </si>
  <si>
    <t xml:space="preserve">TORNILLO CANULADO 6.5 *50mm TITANIO  </t>
  </si>
  <si>
    <t xml:space="preserve">TORNILLO CANULADO 6.5*45mm TITANIO  </t>
  </si>
  <si>
    <t xml:space="preserve">TORNILLO CANULADO 6.5*40mm TITANIO  </t>
  </si>
  <si>
    <t>BROCA CANULADO CON TOPE 4.5 MM</t>
  </si>
  <si>
    <t>GUIAS ROSCADAS</t>
  </si>
  <si>
    <t>OBSERVACIONES</t>
  </si>
  <si>
    <t xml:space="preserve">CAMISAS CON MANGO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</si>
</sst>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-[$$-300A]\ * #,##0.00_ ;_-[$$-300A]\ * \-#,##0.00\ ;_-[$$-300A]\ * &quot;-&quot;??_ ;_-@_ "/>
    <numFmt numFmtId="165" formatCode="_(&quot;$&quot;* #,##0.00_);_(&quot;$&quot;* \(#,##0.00\);_(&quot;$&quot;* &quot;-&quot;??_);_(@_)"/>
    <numFmt numFmtId="166" formatCode="[$-F800]dddd\,\ mmmm\ dd\,\ yyyy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2" applyFont="1" applyAlignment="1" applyProtection="1">
      <alignment vertical="top" readingOrder="1"/>
      <protection locked="0"/>
    </xf>
    <xf numFmtId="2" fontId="3" fillId="3" borderId="0" xfId="2" applyNumberFormat="1" applyFont="1" applyFill="1" applyAlignment="1" applyProtection="1">
      <alignment horizontal="center" vertical="top" wrapText="1" readingOrder="1"/>
      <protection locked="0"/>
    </xf>
    <xf numFmtId="0" fontId="3" fillId="3" borderId="0" xfId="2" applyFont="1" applyFill="1" applyAlignment="1" applyProtection="1">
      <alignment horizontal="left" vertical="top" wrapText="1" readingOrder="1"/>
      <protection locked="0"/>
    </xf>
    <xf numFmtId="0" fontId="3" fillId="0" borderId="0" xfId="2" applyFont="1" applyAlignment="1">
      <alignment wrapText="1"/>
    </xf>
    <xf numFmtId="0" fontId="8" fillId="0" borderId="0" xfId="2" applyFont="1" applyAlignment="1">
      <alignment horizontal="left" vertical="top"/>
    </xf>
    <xf numFmtId="0" fontId="6" fillId="0" borderId="0" xfId="2" applyFont="1" applyAlignment="1">
      <alignment horizontal="left"/>
    </xf>
    <xf numFmtId="0" fontId="4" fillId="0" borderId="0" xfId="0" applyFont="1" applyAlignment="1">
      <alignment wrapText="1"/>
    </xf>
    <xf numFmtId="44" fontId="6" fillId="0" borderId="1" xfId="1" applyFont="1" applyFill="1" applyBorder="1" applyAlignment="1"/>
    <xf numFmtId="164" fontId="3" fillId="0" borderId="1" xfId="0" applyNumberFormat="1" applyFont="1" applyBorder="1" applyAlignment="1">
      <alignment horizontal="center" vertical="center"/>
    </xf>
    <xf numFmtId="165" fontId="4" fillId="0" borderId="1" xfId="4" applyFont="1" applyBorder="1"/>
    <xf numFmtId="44" fontId="3" fillId="0" borderId="1" xfId="1" applyFont="1" applyBorder="1" applyAlignment="1"/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 wrapText="1" readingOrder="1"/>
      <protection locked="0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vertical="center"/>
    </xf>
    <xf numFmtId="0" fontId="13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0" xfId="0" applyFont="1" applyFill="1" applyAlignment="1">
      <alignment vertical="center" wrapText="1"/>
    </xf>
    <xf numFmtId="49" fontId="11" fillId="0" borderId="1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5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5" fillId="2" borderId="2" xfId="0" applyFont="1" applyFill="1" applyBorder="1"/>
    <xf numFmtId="0" fontId="5" fillId="6" borderId="0" xfId="0" applyFont="1" applyFill="1"/>
    <xf numFmtId="166" fontId="11" fillId="0" borderId="1" xfId="0" applyNumberFormat="1" applyFont="1" applyBorder="1" applyAlignment="1">
      <alignment horizontal="left" vertical="center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wrapText="1"/>
    </xf>
    <xf numFmtId="9" fontId="6" fillId="0" borderId="0" xfId="2" applyNumberFormat="1" applyFont="1" applyAlignment="1">
      <alignment horizontal="right" wrapText="1"/>
    </xf>
    <xf numFmtId="0" fontId="16" fillId="0" borderId="0" xfId="0" applyFont="1"/>
    <xf numFmtId="0" fontId="16" fillId="0" borderId="3" xfId="0" applyFont="1" applyBorder="1"/>
    <xf numFmtId="0" fontId="16" fillId="0" borderId="0" xfId="0" applyFont="1" applyAlignment="1">
      <alignment horizontal="center"/>
    </xf>
    <xf numFmtId="0" fontId="3" fillId="0" borderId="0" xfId="2" applyFont="1" applyAlignment="1">
      <alignment horizontal="left"/>
    </xf>
    <xf numFmtId="0" fontId="3" fillId="0" borderId="0" xfId="2" applyFont="1"/>
    <xf numFmtId="0" fontId="5" fillId="2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67" fontId="4" fillId="0" borderId="1" xfId="2" applyNumberFormat="1" applyFont="1" applyBorder="1" applyAlignment="1">
      <alignment horizontal="left" shrinkToFit="1"/>
    </xf>
    <xf numFmtId="167" fontId="4" fillId="0" borderId="1" xfId="2" applyNumberFormat="1" applyFont="1" applyBorder="1" applyAlignment="1">
      <alignment horizontal="center" shrinkToFit="1"/>
    </xf>
    <xf numFmtId="0" fontId="4" fillId="0" borderId="1" xfId="2" applyFont="1" applyBorder="1" applyAlignment="1">
      <alignment horizontal="center" shrinkToFit="1"/>
    </xf>
    <xf numFmtId="0" fontId="3" fillId="0" borderId="3" xfId="0" applyFont="1" applyBorder="1"/>
    <xf numFmtId="0" fontId="9" fillId="0" borderId="0" xfId="2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5">
    <cellStyle name="Moneda" xfId="1" builtinId="4"/>
    <cellStyle name="Moneda 3 2" xfId="4" xr:uid="{100231D8-5DCD-4A76-951B-BEEDA436AFAF}"/>
    <cellStyle name="Normal" xfId="0" builtinId="0"/>
    <cellStyle name="Normal 2" xfId="2" xr:uid="{93680346-3DEA-4415-BE75-6B9E2B633132}"/>
    <cellStyle name="Normal 3" xfId="3" xr:uid="{BABB1E25-4192-4E38-BF94-4B734E773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9D080591-2984-41EB-A2FC-6EF23B8FF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2B33-271C-42F0-897A-740B4A925B6D}">
  <dimension ref="A1:P94"/>
  <sheetViews>
    <sheetView showGridLines="0" tabSelected="1" topLeftCell="A93" zoomScaleNormal="100" workbookViewId="0">
      <selection activeCell="C75" sqref="C75"/>
    </sheetView>
  </sheetViews>
  <sheetFormatPr baseColWidth="10" defaultColWidth="11.453125" defaultRowHeight="20.149999999999999" customHeight="1" x14ac:dyDescent="0.35"/>
  <cols>
    <col min="1" max="1" width="20" style="1" bestFit="1" customWidth="1"/>
    <col min="2" max="2" width="16.26953125" style="1" customWidth="1"/>
    <col min="3" max="3" width="89.1796875" style="1" customWidth="1"/>
    <col min="4" max="4" width="22.7265625" style="1" bestFit="1" customWidth="1"/>
    <col min="5" max="5" width="18" style="1" customWidth="1"/>
    <col min="6" max="6" width="19.26953125" style="1" bestFit="1" customWidth="1"/>
    <col min="7" max="7" width="20.26953125" style="1" customWidth="1"/>
    <col min="8" max="16384" width="11.453125" style="1"/>
  </cols>
  <sheetData>
    <row r="1" spans="1:16" s="3" customFormat="1" ht="20.149999999999999" customHeight="1" x14ac:dyDescent="0.35">
      <c r="A1" s="2"/>
      <c r="B1" s="2"/>
      <c r="C1" s="15"/>
      <c r="D1" s="15"/>
      <c r="E1" s="15"/>
      <c r="F1" s="15"/>
    </row>
    <row r="2" spans="1:16" s="3" customFormat="1" ht="20.149999999999999" customHeight="1" x14ac:dyDescent="0.4">
      <c r="A2" s="71" t="s">
        <v>39</v>
      </c>
      <c r="B2" s="71"/>
      <c r="C2" s="71"/>
      <c r="D2" s="71"/>
      <c r="E2" s="71"/>
      <c r="F2" s="71"/>
      <c r="G2" s="71"/>
      <c r="H2" s="71"/>
    </row>
    <row r="3" spans="1:16" s="3" customFormat="1" ht="20.149999999999999" customHeight="1" x14ac:dyDescent="0.4">
      <c r="A3" s="71" t="s">
        <v>40</v>
      </c>
      <c r="B3" s="71"/>
      <c r="C3" s="71"/>
      <c r="D3" s="71"/>
      <c r="E3" s="71"/>
      <c r="F3" s="71"/>
      <c r="G3" s="71"/>
      <c r="H3" s="71"/>
    </row>
    <row r="4" spans="1:16" s="3" customFormat="1" ht="20.149999999999999" customHeight="1" x14ac:dyDescent="0.4">
      <c r="A4" s="71" t="s">
        <v>41</v>
      </c>
      <c r="B4" s="71"/>
      <c r="C4" s="71"/>
      <c r="D4" s="71"/>
      <c r="E4" s="71"/>
      <c r="F4" s="71"/>
      <c r="G4" s="71"/>
      <c r="H4" s="71"/>
      <c r="O4" s="72"/>
      <c r="P4" s="72"/>
    </row>
    <row r="5" spans="1:16" s="3" customFormat="1" ht="20.149999999999999" customHeight="1" x14ac:dyDescent="0.35">
      <c r="O5" s="72"/>
      <c r="P5" s="72"/>
    </row>
    <row r="6" spans="1:16" s="3" customFormat="1" ht="20.149999999999999" customHeight="1" x14ac:dyDescent="0.35">
      <c r="O6" s="33"/>
      <c r="P6" s="33"/>
    </row>
    <row r="7" spans="1:16" s="3" customFormat="1" ht="20.149999999999999" customHeight="1" x14ac:dyDescent="0.35">
      <c r="A7" s="34" t="s">
        <v>42</v>
      </c>
      <c r="B7" s="34"/>
      <c r="C7" s="51">
        <f ca="1">NOW()</f>
        <v>44954.536930671296</v>
      </c>
      <c r="D7" s="34" t="s">
        <v>43</v>
      </c>
      <c r="E7" s="35"/>
      <c r="F7" s="36"/>
      <c r="G7" s="29"/>
      <c r="O7" s="33"/>
      <c r="P7" s="33"/>
    </row>
    <row r="8" spans="1:16" s="3" customFormat="1" ht="20.149999999999999" customHeight="1" x14ac:dyDescent="0.35">
      <c r="A8" s="26"/>
      <c r="B8" s="26"/>
      <c r="C8" s="26"/>
      <c r="D8" s="26"/>
      <c r="E8" s="26"/>
      <c r="F8" s="26"/>
      <c r="G8" s="1"/>
      <c r="O8" s="33"/>
      <c r="P8" s="33"/>
    </row>
    <row r="9" spans="1:16" s="3" customFormat="1" ht="20.149999999999999" customHeight="1" x14ac:dyDescent="0.35">
      <c r="A9" s="34" t="s">
        <v>44</v>
      </c>
      <c r="B9" s="34"/>
      <c r="C9" s="37"/>
      <c r="D9" s="38" t="s">
        <v>45</v>
      </c>
      <c r="E9" s="39"/>
      <c r="F9" s="40"/>
      <c r="G9" s="40"/>
      <c r="O9" s="33"/>
      <c r="P9" s="33"/>
    </row>
    <row r="10" spans="1:16" s="3" customFormat="1" ht="20.149999999999999" customHeight="1" x14ac:dyDescent="0.35">
      <c r="A10" s="26"/>
      <c r="B10" s="26"/>
      <c r="C10" s="26"/>
      <c r="D10" s="26"/>
      <c r="E10" s="26"/>
      <c r="F10" s="26"/>
      <c r="G10" s="1"/>
      <c r="O10" s="33"/>
      <c r="P10" s="33"/>
    </row>
    <row r="11" spans="1:16" s="3" customFormat="1" ht="29.5" customHeight="1" x14ac:dyDescent="0.35">
      <c r="A11" s="34" t="s">
        <v>46</v>
      </c>
      <c r="B11" s="34"/>
      <c r="C11" s="41"/>
      <c r="D11" s="38" t="s">
        <v>47</v>
      </c>
      <c r="E11" s="37" t="s">
        <v>53</v>
      </c>
      <c r="F11" s="28"/>
      <c r="G11" s="28"/>
      <c r="O11" s="33"/>
      <c r="P11" s="33"/>
    </row>
    <row r="12" spans="1:16" s="3" customFormat="1" ht="20.149999999999999" customHeight="1" x14ac:dyDescent="0.35">
      <c r="A12" s="26"/>
      <c r="B12" s="26"/>
      <c r="C12" s="26"/>
      <c r="D12" s="26"/>
      <c r="E12" s="26"/>
      <c r="F12" s="26"/>
      <c r="G12" s="1"/>
      <c r="O12" s="42"/>
      <c r="P12" s="42"/>
    </row>
    <row r="13" spans="1:16" s="3" customFormat="1" ht="20.149999999999999" customHeight="1" x14ac:dyDescent="0.35">
      <c r="A13" s="34" t="s">
        <v>48</v>
      </c>
      <c r="B13" s="34"/>
      <c r="C13" s="51"/>
      <c r="D13" s="38" t="s">
        <v>49</v>
      </c>
      <c r="E13" s="43"/>
      <c r="F13" s="44"/>
      <c r="G13" s="44"/>
      <c r="O13" s="42"/>
      <c r="P13" s="42"/>
    </row>
    <row r="14" spans="1:16" s="3" customFormat="1" ht="20.149999999999999" customHeight="1" x14ac:dyDescent="0.35">
      <c r="A14" s="26"/>
      <c r="B14" s="26"/>
      <c r="C14" s="26"/>
      <c r="D14" s="26"/>
      <c r="E14" s="26"/>
      <c r="F14" s="26"/>
      <c r="G14" s="25"/>
      <c r="H14" s="25"/>
      <c r="O14" s="45"/>
      <c r="P14" s="45"/>
    </row>
    <row r="15" spans="1:16" s="3" customFormat="1" ht="20.149999999999999" customHeight="1" x14ac:dyDescent="0.35">
      <c r="A15" s="34" t="s">
        <v>50</v>
      </c>
      <c r="B15" s="34"/>
      <c r="C15" s="37"/>
      <c r="D15" s="28"/>
      <c r="E15" s="27"/>
      <c r="F15" s="27"/>
      <c r="G15" s="28"/>
      <c r="H15" s="28"/>
      <c r="O15" s="45"/>
      <c r="P15" s="45"/>
    </row>
    <row r="16" spans="1:16" s="3" customFormat="1" ht="20.149999999999999" customHeight="1" x14ac:dyDescent="0.35">
      <c r="A16" s="26"/>
      <c r="B16" s="26"/>
      <c r="C16" s="26"/>
      <c r="D16" s="26"/>
      <c r="E16" s="26"/>
      <c r="F16" s="26"/>
      <c r="G16" s="25"/>
      <c r="H16" s="25"/>
      <c r="O16" s="45"/>
      <c r="P16" s="45"/>
    </row>
    <row r="17" spans="1:16" s="3" customFormat="1" ht="20.149999999999999" customHeight="1" x14ac:dyDescent="0.35">
      <c r="A17" s="34" t="s">
        <v>51</v>
      </c>
      <c r="B17" s="34"/>
      <c r="C17" s="37"/>
      <c r="D17" s="38" t="s">
        <v>54</v>
      </c>
      <c r="E17" s="43"/>
      <c r="F17" s="27"/>
      <c r="G17" s="28"/>
      <c r="H17" s="28"/>
      <c r="O17" s="45"/>
      <c r="P17" s="45"/>
    </row>
    <row r="18" spans="1:16" s="3" customFormat="1" ht="20.149999999999999" customHeight="1" x14ac:dyDescent="0.35">
      <c r="A18" s="26"/>
      <c r="B18" s="26"/>
      <c r="C18" s="26"/>
      <c r="D18" s="26"/>
      <c r="E18" s="26"/>
      <c r="F18" s="26"/>
      <c r="G18" s="25"/>
      <c r="H18" s="25"/>
      <c r="O18" s="46"/>
      <c r="P18" s="46"/>
    </row>
    <row r="19" spans="1:16" s="3" customFormat="1" ht="20.149999999999999" customHeight="1" x14ac:dyDescent="0.35">
      <c r="A19" s="34" t="s">
        <v>52</v>
      </c>
      <c r="B19" s="34"/>
      <c r="C19" s="47"/>
      <c r="D19" s="29"/>
      <c r="E19" s="48"/>
      <c r="F19" s="48"/>
      <c r="G19" s="30"/>
      <c r="H19" s="31"/>
      <c r="O19" s="46"/>
      <c r="P19" s="46"/>
    </row>
    <row r="20" spans="1:16" s="3" customFormat="1" ht="20.149999999999999" customHeight="1" x14ac:dyDescent="0.35">
      <c r="A20" s="8"/>
      <c r="B20" s="8"/>
      <c r="C20" s="1"/>
      <c r="D20" s="1"/>
      <c r="E20" s="1"/>
      <c r="F20" s="1"/>
      <c r="G20" s="1"/>
      <c r="H20" s="1"/>
      <c r="O20" s="46"/>
      <c r="P20" s="46"/>
    </row>
    <row r="21" spans="1:16" s="3" customFormat="1" ht="20.149999999999999" customHeight="1" x14ac:dyDescent="0.35">
      <c r="A21" s="49"/>
      <c r="B21" s="49"/>
      <c r="C21" s="49"/>
      <c r="D21" s="49"/>
      <c r="E21" s="49"/>
      <c r="F21" s="49"/>
      <c r="G21" s="49"/>
      <c r="H21" s="50"/>
      <c r="O21" s="46"/>
      <c r="P21" s="46"/>
    </row>
    <row r="22" spans="1:16" s="3" customFormat="1" ht="30" customHeight="1" x14ac:dyDescent="0.35">
      <c r="A22" s="23" t="s">
        <v>1</v>
      </c>
      <c r="B22" s="23" t="s">
        <v>55</v>
      </c>
      <c r="C22" s="23" t="s">
        <v>2</v>
      </c>
      <c r="D22" s="23" t="s">
        <v>0</v>
      </c>
      <c r="E22" s="23" t="s">
        <v>38</v>
      </c>
      <c r="F22" s="24" t="s">
        <v>36</v>
      </c>
      <c r="G22" s="24" t="s">
        <v>37</v>
      </c>
      <c r="O22" s="46"/>
      <c r="P22" s="46"/>
    </row>
    <row r="23" spans="1:16" ht="20.149999999999999" customHeight="1" x14ac:dyDescent="0.35">
      <c r="A23" s="4" t="s">
        <v>57</v>
      </c>
      <c r="B23" s="4">
        <v>200114110</v>
      </c>
      <c r="C23" s="67" t="s">
        <v>88</v>
      </c>
      <c r="D23" s="4">
        <v>3</v>
      </c>
      <c r="E23" s="6"/>
      <c r="F23" s="17">
        <v>188</v>
      </c>
      <c r="G23" s="18">
        <f t="shared" ref="G23:G41" si="0">(D23*F23)</f>
        <v>564</v>
      </c>
    </row>
    <row r="24" spans="1:16" ht="20.149999999999999" customHeight="1" x14ac:dyDescent="0.35">
      <c r="A24" s="4" t="s">
        <v>3</v>
      </c>
      <c r="B24" s="4">
        <v>200114111</v>
      </c>
      <c r="C24" s="67" t="s">
        <v>87</v>
      </c>
      <c r="D24" s="4">
        <v>2</v>
      </c>
      <c r="E24" s="6"/>
      <c r="F24" s="17">
        <v>188</v>
      </c>
      <c r="G24" s="18">
        <f t="shared" si="0"/>
        <v>376</v>
      </c>
    </row>
    <row r="25" spans="1:16" ht="20.149999999999999" customHeight="1" x14ac:dyDescent="0.35">
      <c r="A25" s="4" t="s">
        <v>58</v>
      </c>
      <c r="B25" s="4">
        <v>200114112</v>
      </c>
      <c r="C25" s="67" t="s">
        <v>86</v>
      </c>
      <c r="D25" s="4">
        <v>3</v>
      </c>
      <c r="E25" s="6"/>
      <c r="F25" s="17">
        <v>188</v>
      </c>
      <c r="G25" s="18">
        <f t="shared" si="0"/>
        <v>564</v>
      </c>
    </row>
    <row r="26" spans="1:16" ht="20.149999999999999" customHeight="1" x14ac:dyDescent="0.35">
      <c r="A26" s="4" t="s">
        <v>4</v>
      </c>
      <c r="B26" s="4">
        <v>200114113</v>
      </c>
      <c r="C26" s="67" t="s">
        <v>85</v>
      </c>
      <c r="D26" s="4">
        <v>3</v>
      </c>
      <c r="E26" s="6"/>
      <c r="F26" s="17">
        <v>188</v>
      </c>
      <c r="G26" s="18">
        <f t="shared" si="0"/>
        <v>564</v>
      </c>
    </row>
    <row r="27" spans="1:16" ht="20.149999999999999" customHeight="1" x14ac:dyDescent="0.35">
      <c r="A27" s="68" t="s">
        <v>5</v>
      </c>
      <c r="B27" s="68" t="s">
        <v>67</v>
      </c>
      <c r="C27" s="67" t="s">
        <v>71</v>
      </c>
      <c r="D27" s="4">
        <v>3</v>
      </c>
      <c r="E27" s="6"/>
      <c r="F27" s="17">
        <v>188</v>
      </c>
      <c r="G27" s="18">
        <f t="shared" si="0"/>
        <v>564</v>
      </c>
    </row>
    <row r="28" spans="1:16" ht="20.149999999999999" customHeight="1" x14ac:dyDescent="0.35">
      <c r="A28" s="68" t="s">
        <v>6</v>
      </c>
      <c r="B28" s="69">
        <v>190703806</v>
      </c>
      <c r="C28" s="67" t="s">
        <v>72</v>
      </c>
      <c r="D28" s="4">
        <v>3</v>
      </c>
      <c r="E28" s="6"/>
      <c r="F28" s="17">
        <v>188</v>
      </c>
      <c r="G28" s="18">
        <f t="shared" si="0"/>
        <v>564</v>
      </c>
    </row>
    <row r="29" spans="1:16" ht="20.149999999999999" customHeight="1" x14ac:dyDescent="0.35">
      <c r="A29" s="68" t="s">
        <v>7</v>
      </c>
      <c r="B29" s="69">
        <v>190703804</v>
      </c>
      <c r="C29" s="67" t="s">
        <v>73</v>
      </c>
      <c r="D29" s="4">
        <v>3</v>
      </c>
      <c r="E29" s="6"/>
      <c r="F29" s="17">
        <v>188</v>
      </c>
      <c r="G29" s="18">
        <f t="shared" si="0"/>
        <v>564</v>
      </c>
    </row>
    <row r="30" spans="1:16" ht="20.149999999999999" customHeight="1" x14ac:dyDescent="0.35">
      <c r="A30" s="68" t="s">
        <v>8</v>
      </c>
      <c r="B30" s="69">
        <v>200114130</v>
      </c>
      <c r="C30" s="67" t="s">
        <v>74</v>
      </c>
      <c r="D30" s="4">
        <v>3</v>
      </c>
      <c r="E30" s="6"/>
      <c r="F30" s="17">
        <v>188</v>
      </c>
      <c r="G30" s="18">
        <f t="shared" si="0"/>
        <v>564</v>
      </c>
    </row>
    <row r="31" spans="1:16" ht="20.149999999999999" customHeight="1" x14ac:dyDescent="0.35">
      <c r="A31" s="68" t="s">
        <v>9</v>
      </c>
      <c r="B31" s="69">
        <v>200114131</v>
      </c>
      <c r="C31" s="67" t="s">
        <v>75</v>
      </c>
      <c r="D31" s="4">
        <v>3</v>
      </c>
      <c r="E31" s="6"/>
      <c r="F31" s="17">
        <v>188</v>
      </c>
      <c r="G31" s="18">
        <f t="shared" si="0"/>
        <v>564</v>
      </c>
    </row>
    <row r="32" spans="1:16" ht="20.149999999999999" customHeight="1" x14ac:dyDescent="0.35">
      <c r="A32" s="68" t="s">
        <v>10</v>
      </c>
      <c r="B32" s="69">
        <v>200114132</v>
      </c>
      <c r="C32" s="67" t="s">
        <v>76</v>
      </c>
      <c r="D32" s="4">
        <v>3</v>
      </c>
      <c r="E32" s="6"/>
      <c r="F32" s="17">
        <v>188</v>
      </c>
      <c r="G32" s="18">
        <f t="shared" si="0"/>
        <v>564</v>
      </c>
    </row>
    <row r="33" spans="1:7" ht="20.149999999999999" customHeight="1" x14ac:dyDescent="0.35">
      <c r="A33" s="68" t="s">
        <v>11</v>
      </c>
      <c r="B33" s="69">
        <v>200114133</v>
      </c>
      <c r="C33" s="67" t="s">
        <v>77</v>
      </c>
      <c r="D33" s="4">
        <v>3</v>
      </c>
      <c r="E33" s="6"/>
      <c r="F33" s="17">
        <v>188</v>
      </c>
      <c r="G33" s="18">
        <f t="shared" si="0"/>
        <v>564</v>
      </c>
    </row>
    <row r="34" spans="1:7" ht="20.149999999999999" customHeight="1" x14ac:dyDescent="0.35">
      <c r="A34" s="68" t="s">
        <v>12</v>
      </c>
      <c r="B34" s="69">
        <v>200114134</v>
      </c>
      <c r="C34" s="67" t="s">
        <v>78</v>
      </c>
      <c r="D34" s="4">
        <v>3</v>
      </c>
      <c r="E34" s="6"/>
      <c r="F34" s="17">
        <v>188</v>
      </c>
      <c r="G34" s="18">
        <f t="shared" si="0"/>
        <v>564</v>
      </c>
    </row>
    <row r="35" spans="1:7" ht="20.149999999999999" customHeight="1" x14ac:dyDescent="0.35">
      <c r="A35" s="68" t="s">
        <v>13</v>
      </c>
      <c r="B35" s="69">
        <v>200114135</v>
      </c>
      <c r="C35" s="67" t="s">
        <v>79</v>
      </c>
      <c r="D35" s="4">
        <v>3</v>
      </c>
      <c r="E35" s="6"/>
      <c r="F35" s="17">
        <v>188</v>
      </c>
      <c r="G35" s="18">
        <f t="shared" si="0"/>
        <v>564</v>
      </c>
    </row>
    <row r="36" spans="1:7" ht="20.149999999999999" customHeight="1" x14ac:dyDescent="0.35">
      <c r="A36" s="68" t="s">
        <v>14</v>
      </c>
      <c r="B36" s="69">
        <v>200114123</v>
      </c>
      <c r="C36" s="67" t="s">
        <v>80</v>
      </c>
      <c r="D36" s="4">
        <v>4</v>
      </c>
      <c r="E36" s="6"/>
      <c r="F36" s="17">
        <v>188</v>
      </c>
      <c r="G36" s="18">
        <f t="shared" si="0"/>
        <v>752</v>
      </c>
    </row>
    <row r="37" spans="1:7" ht="20.149999999999999" customHeight="1" x14ac:dyDescent="0.35">
      <c r="A37" s="68" t="s">
        <v>15</v>
      </c>
      <c r="B37" s="69">
        <v>200114124</v>
      </c>
      <c r="C37" s="67" t="s">
        <v>81</v>
      </c>
      <c r="D37" s="4">
        <v>4</v>
      </c>
      <c r="E37" s="6"/>
      <c r="F37" s="17">
        <v>188</v>
      </c>
      <c r="G37" s="18">
        <f t="shared" si="0"/>
        <v>752</v>
      </c>
    </row>
    <row r="38" spans="1:7" ht="20.149999999999999" customHeight="1" x14ac:dyDescent="0.35">
      <c r="A38" s="68" t="s">
        <v>16</v>
      </c>
      <c r="B38" s="69">
        <v>200114125</v>
      </c>
      <c r="C38" s="67" t="s">
        <v>82</v>
      </c>
      <c r="D38" s="4">
        <v>2</v>
      </c>
      <c r="E38" s="6"/>
      <c r="F38" s="17">
        <v>188</v>
      </c>
      <c r="G38" s="18">
        <f t="shared" si="0"/>
        <v>376</v>
      </c>
    </row>
    <row r="39" spans="1:7" ht="20.149999999999999" customHeight="1" x14ac:dyDescent="0.35">
      <c r="A39" s="68" t="s">
        <v>17</v>
      </c>
      <c r="B39" s="69">
        <v>200114126</v>
      </c>
      <c r="C39" s="67" t="s">
        <v>83</v>
      </c>
      <c r="D39" s="4">
        <v>2</v>
      </c>
      <c r="E39" s="6"/>
      <c r="F39" s="17">
        <v>188</v>
      </c>
      <c r="G39" s="18">
        <f t="shared" si="0"/>
        <v>376</v>
      </c>
    </row>
    <row r="40" spans="1:7" ht="20.149999999999999" customHeight="1" x14ac:dyDescent="0.35">
      <c r="A40" s="68"/>
      <c r="B40" s="69"/>
      <c r="C40" s="67"/>
      <c r="D40" s="20">
        <f>SUM(D23:D39)</f>
        <v>50</v>
      </c>
      <c r="E40" s="6"/>
      <c r="F40" s="17"/>
      <c r="G40" s="18"/>
    </row>
    <row r="41" spans="1:7" ht="20.149999999999999" customHeight="1" x14ac:dyDescent="0.35">
      <c r="A41" s="68" t="s">
        <v>56</v>
      </c>
      <c r="B41" s="69">
        <v>210228152</v>
      </c>
      <c r="C41" s="67" t="s">
        <v>84</v>
      </c>
      <c r="D41" s="4">
        <v>6</v>
      </c>
      <c r="E41" s="6"/>
      <c r="F41" s="19">
        <v>40</v>
      </c>
      <c r="G41" s="18">
        <f t="shared" si="0"/>
        <v>240</v>
      </c>
    </row>
    <row r="42" spans="1:7" ht="20.149999999999999" customHeight="1" x14ac:dyDescent="0.35">
      <c r="A42" s="53"/>
      <c r="B42" s="53"/>
      <c r="C42" s="53"/>
      <c r="D42" s="53"/>
      <c r="E42" s="53"/>
      <c r="F42" s="52" t="s">
        <v>59</v>
      </c>
      <c r="G42" s="16">
        <f>SUM(G23:G41)</f>
        <v>9640</v>
      </c>
    </row>
    <row r="43" spans="1:7" ht="20.149999999999999" customHeight="1" x14ac:dyDescent="0.35">
      <c r="A43" s="53"/>
      <c r="B43" s="53"/>
      <c r="C43" s="53"/>
      <c r="D43" s="52"/>
      <c r="E43" s="52"/>
      <c r="F43" s="54" t="s">
        <v>60</v>
      </c>
      <c r="G43" s="16">
        <f>+G42*0.12</f>
        <v>1156.8</v>
      </c>
    </row>
    <row r="44" spans="1:7" ht="20.149999999999999" customHeight="1" x14ac:dyDescent="0.35">
      <c r="A44" s="53"/>
      <c r="B44" s="53"/>
      <c r="C44" s="53"/>
      <c r="D44" s="53"/>
      <c r="E44" s="53"/>
      <c r="F44" s="52" t="s">
        <v>61</v>
      </c>
      <c r="G44" s="16">
        <f>+G42+G43</f>
        <v>10796.8</v>
      </c>
    </row>
    <row r="45" spans="1:7" ht="20.149999999999999" customHeight="1" x14ac:dyDescent="0.35">
      <c r="A45" s="7"/>
      <c r="B45" s="8"/>
      <c r="C45" s="9"/>
      <c r="D45" s="9"/>
      <c r="E45" s="9"/>
    </row>
    <row r="46" spans="1:7" ht="20.149999999999999" customHeight="1" x14ac:dyDescent="0.35">
      <c r="A46" s="7"/>
      <c r="B46" s="8"/>
      <c r="C46" s="9"/>
      <c r="D46" s="9"/>
      <c r="E46" s="9"/>
    </row>
    <row r="47" spans="1:7" ht="20.149999999999999" customHeight="1" x14ac:dyDescent="0.35">
      <c r="B47" s="63"/>
      <c r="C47" s="60" t="s">
        <v>66</v>
      </c>
      <c r="D47" s="61"/>
      <c r="E47" s="21"/>
    </row>
    <row r="48" spans="1:7" ht="20.149999999999999" customHeight="1" x14ac:dyDescent="0.35">
      <c r="B48" s="20" t="s">
        <v>18</v>
      </c>
      <c r="C48" s="20" t="s">
        <v>19</v>
      </c>
      <c r="E48" s="7"/>
    </row>
    <row r="49" spans="2:5" ht="20.149999999999999" customHeight="1" x14ac:dyDescent="0.35">
      <c r="B49" s="6"/>
      <c r="C49" s="32" t="s">
        <v>33</v>
      </c>
      <c r="E49" s="7"/>
    </row>
    <row r="50" spans="2:5" ht="20.149999999999999" customHeight="1" x14ac:dyDescent="0.35">
      <c r="B50" s="5">
        <v>1</v>
      </c>
      <c r="C50" s="6" t="s">
        <v>34</v>
      </c>
      <c r="E50" s="7"/>
    </row>
    <row r="51" spans="2:5" ht="20.149999999999999" customHeight="1" x14ac:dyDescent="0.35">
      <c r="B51" s="5">
        <v>1</v>
      </c>
      <c r="C51" s="6" t="s">
        <v>35</v>
      </c>
      <c r="E51" s="7"/>
    </row>
    <row r="52" spans="2:5" ht="20.149999999999999" customHeight="1" x14ac:dyDescent="0.35">
      <c r="B52" s="65">
        <f>SUM(B50:B51)</f>
        <v>2</v>
      </c>
      <c r="C52" s="62"/>
      <c r="E52" s="7"/>
    </row>
    <row r="53" spans="2:5" ht="20.149999999999999" customHeight="1" x14ac:dyDescent="0.35">
      <c r="B53" s="65"/>
      <c r="C53" s="62"/>
      <c r="E53" s="7"/>
    </row>
    <row r="55" spans="2:5" ht="20.149999999999999" customHeight="1" x14ac:dyDescent="0.35">
      <c r="B55" s="6"/>
      <c r="C55" s="32" t="s">
        <v>28</v>
      </c>
      <c r="E55" s="22"/>
    </row>
    <row r="56" spans="2:5" ht="20.149999999999999" customHeight="1" x14ac:dyDescent="0.35">
      <c r="B56" s="4">
        <v>1</v>
      </c>
      <c r="C56" s="6" t="s">
        <v>29</v>
      </c>
    </row>
    <row r="57" spans="2:5" ht="20.149999999999999" customHeight="1" x14ac:dyDescent="0.35">
      <c r="B57" s="4">
        <v>1</v>
      </c>
      <c r="C57" s="6" t="s">
        <v>30</v>
      </c>
    </row>
    <row r="58" spans="2:5" ht="20.149999999999999" customHeight="1" x14ac:dyDescent="0.35">
      <c r="B58" s="4">
        <v>1</v>
      </c>
      <c r="C58" s="6" t="s">
        <v>69</v>
      </c>
    </row>
    <row r="59" spans="2:5" ht="20.149999999999999" customHeight="1" x14ac:dyDescent="0.35">
      <c r="B59" s="5">
        <v>1</v>
      </c>
      <c r="C59" s="6" t="s">
        <v>31</v>
      </c>
    </row>
    <row r="60" spans="2:5" ht="20.149999999999999" customHeight="1" x14ac:dyDescent="0.35">
      <c r="B60" s="5">
        <v>2</v>
      </c>
      <c r="C60" s="6" t="s">
        <v>92</v>
      </c>
    </row>
    <row r="61" spans="2:5" ht="20.149999999999999" customHeight="1" x14ac:dyDescent="0.35">
      <c r="B61" s="5">
        <v>1</v>
      </c>
      <c r="C61" s="6" t="s">
        <v>32</v>
      </c>
    </row>
    <row r="62" spans="2:5" ht="20.149999999999999" customHeight="1" x14ac:dyDescent="0.35">
      <c r="B62" s="64">
        <v>7</v>
      </c>
      <c r="C62" s="6"/>
      <c r="E62" s="22"/>
    </row>
    <row r="63" spans="2:5" ht="20.149999999999999" customHeight="1" x14ac:dyDescent="0.35">
      <c r="B63" s="66"/>
      <c r="E63" s="22"/>
    </row>
    <row r="64" spans="2:5" ht="20.149999999999999" customHeight="1" x14ac:dyDescent="0.35">
      <c r="B64" s="6"/>
      <c r="C64" s="32" t="s">
        <v>70</v>
      </c>
    </row>
    <row r="65" spans="1:5" ht="20.149999999999999" customHeight="1" x14ac:dyDescent="0.35">
      <c r="B65" s="5">
        <v>1</v>
      </c>
      <c r="C65" s="6" t="s">
        <v>20</v>
      </c>
    </row>
    <row r="66" spans="1:5" ht="20.149999999999999" customHeight="1" x14ac:dyDescent="0.35">
      <c r="B66" s="5">
        <v>1</v>
      </c>
      <c r="C66" s="6" t="s">
        <v>89</v>
      </c>
    </row>
    <row r="67" spans="1:5" ht="20.149999999999999" customHeight="1" x14ac:dyDescent="0.35">
      <c r="B67" s="5">
        <v>1</v>
      </c>
      <c r="C67" s="6" t="s">
        <v>21</v>
      </c>
    </row>
    <row r="68" spans="1:5" ht="20.149999999999999" customHeight="1" x14ac:dyDescent="0.35">
      <c r="B68" s="5">
        <v>1</v>
      </c>
      <c r="C68" s="6" t="s">
        <v>22</v>
      </c>
    </row>
    <row r="69" spans="1:5" ht="20.149999999999999" customHeight="1" x14ac:dyDescent="0.35">
      <c r="B69" s="5">
        <v>0</v>
      </c>
      <c r="C69" s="6" t="s">
        <v>23</v>
      </c>
    </row>
    <row r="70" spans="1:5" ht="20.149999999999999" customHeight="1" x14ac:dyDescent="0.35">
      <c r="B70" s="5">
        <v>1</v>
      </c>
      <c r="C70" s="6" t="s">
        <v>24</v>
      </c>
    </row>
    <row r="71" spans="1:5" ht="20.149999999999999" customHeight="1" x14ac:dyDescent="0.35">
      <c r="B71" s="5">
        <v>1</v>
      </c>
      <c r="C71" s="6" t="s">
        <v>25</v>
      </c>
    </row>
    <row r="72" spans="1:5" ht="20.149999999999999" customHeight="1" x14ac:dyDescent="0.35">
      <c r="B72" s="5">
        <v>1</v>
      </c>
      <c r="C72" s="6" t="s">
        <v>68</v>
      </c>
    </row>
    <row r="73" spans="1:5" ht="20.149999999999999" customHeight="1" x14ac:dyDescent="0.35">
      <c r="B73" s="5">
        <v>5</v>
      </c>
      <c r="C73" s="6" t="s">
        <v>90</v>
      </c>
    </row>
    <row r="74" spans="1:5" ht="20.149999999999999" customHeight="1" x14ac:dyDescent="0.35">
      <c r="B74" s="5">
        <v>1</v>
      </c>
      <c r="C74" s="6" t="s">
        <v>26</v>
      </c>
    </row>
    <row r="75" spans="1:5" ht="20.149999999999999" customHeight="1" x14ac:dyDescent="0.35">
      <c r="B75" s="5">
        <v>10</v>
      </c>
      <c r="C75" s="6" t="s">
        <v>27</v>
      </c>
    </row>
    <row r="76" spans="1:5" ht="20.149999999999999" customHeight="1" x14ac:dyDescent="0.35">
      <c r="B76" s="64">
        <f>SUM(B65:B75)</f>
        <v>23</v>
      </c>
      <c r="C76" s="6"/>
    </row>
    <row r="78" spans="1:5" ht="20.149999999999999" customHeight="1" x14ac:dyDescent="0.35">
      <c r="A78" s="10"/>
      <c r="B78" s="11"/>
      <c r="C78" s="12"/>
      <c r="D78" s="12"/>
      <c r="E78" s="12"/>
    </row>
    <row r="79" spans="1:5" ht="20.149999999999999" customHeight="1" x14ac:dyDescent="0.35">
      <c r="A79" s="13"/>
      <c r="B79" s="14"/>
      <c r="C79" s="12"/>
      <c r="D79" s="12"/>
      <c r="E79" s="12"/>
    </row>
    <row r="80" spans="1:5" s="55" customFormat="1" ht="16" thickBot="1" x14ac:dyDescent="0.4">
      <c r="A80" s="55" t="s">
        <v>62</v>
      </c>
      <c r="C80" s="56"/>
    </row>
    <row r="81" spans="1:8" s="55" customFormat="1" ht="15.5" x14ac:dyDescent="0.35"/>
    <row r="82" spans="1:8" s="55" customFormat="1" ht="15.5" x14ac:dyDescent="0.35">
      <c r="H82" s="57"/>
    </row>
    <row r="83" spans="1:8" s="55" customFormat="1" ht="15.5" x14ac:dyDescent="0.35">
      <c r="H83" s="57"/>
    </row>
    <row r="84" spans="1:8" s="55" customFormat="1" ht="16" thickBot="1" x14ac:dyDescent="0.4">
      <c r="A84" s="55" t="s">
        <v>63</v>
      </c>
      <c r="C84" s="56"/>
      <c r="H84" s="57"/>
    </row>
    <row r="85" spans="1:8" s="55" customFormat="1" ht="15.5" x14ac:dyDescent="0.35">
      <c r="H85" s="57"/>
    </row>
    <row r="86" spans="1:8" customFormat="1" ht="14.5" x14ac:dyDescent="0.35"/>
    <row r="87" spans="1:8" customFormat="1" ht="14.5" x14ac:dyDescent="0.35"/>
    <row r="88" spans="1:8" s="55" customFormat="1" ht="16" thickBot="1" x14ac:dyDescent="0.4">
      <c r="A88" s="55" t="s">
        <v>64</v>
      </c>
      <c r="C88" s="56"/>
      <c r="H88" s="57"/>
    </row>
    <row r="89" spans="1:8" s="55" customFormat="1" ht="15.5" x14ac:dyDescent="0.35">
      <c r="H89" s="57"/>
    </row>
    <row r="90" spans="1:8" s="59" customFormat="1" ht="20.149999999999999" customHeight="1" x14ac:dyDescent="0.35">
      <c r="A90" s="58"/>
      <c r="B90" s="58"/>
      <c r="C90" s="12"/>
    </row>
    <row r="91" spans="1:8" s="59" customFormat="1" ht="20.149999999999999" customHeight="1" thickBot="1" x14ac:dyDescent="0.4">
      <c r="A91" s="55" t="s">
        <v>65</v>
      </c>
      <c r="B91" s="55"/>
      <c r="C91" s="56"/>
    </row>
    <row r="94" spans="1:8" ht="20.149999999999999" customHeight="1" thickBot="1" x14ac:dyDescent="0.4">
      <c r="A94" s="55" t="s">
        <v>91</v>
      </c>
      <c r="C94" s="70"/>
    </row>
  </sheetData>
  <mergeCells count="4">
    <mergeCell ref="A2:H2"/>
    <mergeCell ref="A3:H3"/>
    <mergeCell ref="O4:P5"/>
    <mergeCell ref="A4:H4"/>
  </mergeCells>
  <phoneticPr fontId="17" type="noConversion"/>
  <pageMargins left="0.7" right="0.7" top="0.75" bottom="0.75" header="0.3" footer="0.3"/>
  <pageSetup paperSize="9" scale="4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2022-06-29T15:39:35Z</cp:lastPrinted>
  <dcterms:created xsi:type="dcterms:W3CDTF">2022-02-03T13:45:37Z</dcterms:created>
  <dcterms:modified xsi:type="dcterms:W3CDTF">2023-01-28T17:55:24Z</dcterms:modified>
</cp:coreProperties>
</file>