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36A9E6FE-CC0A-4892-A513-146A03F67B6E}" xr6:coauthVersionLast="47" xr6:coauthVersionMax="47" xr10:uidLastSave="{00000000-0000-0000-0000-000000000000}"/>
  <bookViews>
    <workbookView xWindow="-110" yWindow="-110" windowWidth="19420" windowHeight="10300" xr2:uid="{FF9902E3-E511-456A-AE05-B7B4FD29017F}"/>
  </bookViews>
  <sheets>
    <sheet name="JAIRO" sheetId="3" r:id="rId1"/>
    <sheet name="INQUIORT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3" l="1"/>
  <c r="D39" i="3"/>
  <c r="B59" i="10"/>
  <c r="D39" i="10"/>
  <c r="G38" i="10" l="1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40" i="10" l="1"/>
  <c r="G41" i="10"/>
  <c r="G42" i="10" s="1"/>
  <c r="C7" i="10"/>
  <c r="C7" i="3"/>
  <c r="G22" i="3" l="1"/>
  <c r="G38" i="3" l="1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40" i="3" l="1"/>
  <c r="G41" i="3" l="1"/>
  <c r="G42" i="3" s="1"/>
</calcChain>
</file>

<file path=xl/sharedStrings.xml><?xml version="1.0" encoding="utf-8"?>
<sst xmlns="http://schemas.openxmlformats.org/spreadsheetml/2006/main" count="203" uniqueCount="104">
  <si>
    <t>CANT.</t>
  </si>
  <si>
    <t>COD. ARTICULO</t>
  </si>
  <si>
    <t xml:space="preserve">DESCRIPCION ARTICULO </t>
  </si>
  <si>
    <t xml:space="preserve">LLAVE EN L </t>
  </si>
  <si>
    <t>ENTREGADO POR:</t>
  </si>
  <si>
    <t>RECIBIDO POR:</t>
  </si>
  <si>
    <t>INSUMOS QUIRURGICOS ORTOMACX INQUIORT S.A.</t>
  </si>
  <si>
    <t>RUC: 0993007803001</t>
  </si>
  <si>
    <t>VALOR TOTAL</t>
  </si>
  <si>
    <t>PRECIO UNITARIO</t>
  </si>
  <si>
    <t>PRECIO TOTAL</t>
  </si>
  <si>
    <t>060640040</t>
  </si>
  <si>
    <t>060640045</t>
  </si>
  <si>
    <t>060640050</t>
  </si>
  <si>
    <t>060640055</t>
  </si>
  <si>
    <t>060640060</t>
  </si>
  <si>
    <t>060640065</t>
  </si>
  <si>
    <t>060640070</t>
  </si>
  <si>
    <t>060640075</t>
  </si>
  <si>
    <t>060640080</t>
  </si>
  <si>
    <t>060640085</t>
  </si>
  <si>
    <t>060640090</t>
  </si>
  <si>
    <t>060640095</t>
  </si>
  <si>
    <t>060640100</t>
  </si>
  <si>
    <t>060640105</t>
  </si>
  <si>
    <t xml:space="preserve">INSTRUMENTAL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</si>
  <si>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</si>
  <si>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</si>
  <si>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</si>
  <si>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</si>
  <si>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</si>
  <si>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</si>
  <si>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</si>
  <si>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</si>
  <si>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</si>
  <si>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TOPE </t>
  </si>
  <si>
    <t xml:space="preserve">PINES </t>
  </si>
  <si>
    <t>Lote</t>
  </si>
  <si>
    <t>L190606415</t>
  </si>
  <si>
    <t>C190606403</t>
  </si>
  <si>
    <t>A2100801</t>
  </si>
  <si>
    <t>K190606405</t>
  </si>
  <si>
    <t>A2100811</t>
  </si>
  <si>
    <t>K190606407</t>
  </si>
  <si>
    <t>A2100830</t>
  </si>
  <si>
    <t>L190606414</t>
  </si>
  <si>
    <t>A2100836</t>
  </si>
  <si>
    <t>A2100790</t>
  </si>
  <si>
    <t>A2100800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</si>
  <si>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</si>
  <si>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</si>
  <si>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</si>
  <si>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</si>
  <si>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</si>
  <si>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</si>
  <si>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</si>
  <si>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</si>
  <si>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</si>
  <si>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</si>
  <si>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</si>
  <si>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</si>
  <si>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</si>
  <si>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</si>
  <si>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</si>
  <si>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VENTA -CIRUGÍA</t>
  </si>
  <si>
    <t>No. IDENTIFICACION</t>
  </si>
  <si>
    <t>A2100797</t>
  </si>
  <si>
    <t>060640110</t>
  </si>
  <si>
    <t>1712060641</t>
  </si>
  <si>
    <t>060640115</t>
  </si>
  <si>
    <t>A2100818</t>
  </si>
  <si>
    <t>ok</t>
  </si>
  <si>
    <t>IVA 12%</t>
  </si>
  <si>
    <t xml:space="preserve">SUBTOTAL </t>
  </si>
  <si>
    <t>H190606403</t>
  </si>
  <si>
    <t>060640120</t>
  </si>
  <si>
    <t xml:space="preserve">TORNILLO DE COMPRESION ACUTEC 7.0*40mm TITANIO </t>
  </si>
  <si>
    <t xml:space="preserve">TORNILLO DE COMPRESION ACUTEC 7.0*45mm TITANIO </t>
  </si>
  <si>
    <t xml:space="preserve">TORNILLO DE COMPRESION ACUTEC 7.0*50mm TITANIO </t>
  </si>
  <si>
    <t xml:space="preserve">TORNILLO DE COMPRESION ACUTEC 7.0*55mm TITANIO </t>
  </si>
  <si>
    <t xml:space="preserve">TORNILLO DE COMPRESION ACUTEC 7.0*60mm TITANIO </t>
  </si>
  <si>
    <t xml:space="preserve">TORNILLO DE COMPRESION ACUTEC 7.0*65mm TITANIO </t>
  </si>
  <si>
    <t xml:space="preserve">TORNILLO DE COMPRESION ACUTEC 7.0*70mm TITANIO </t>
  </si>
  <si>
    <t xml:space="preserve">TORNILLO DE COMPRESION ACUTEC 7.0*75mm TITANIO </t>
  </si>
  <si>
    <t xml:space="preserve">TORNILLO DE COMPRESION ACUTEC 7.0*80mm TITANIO </t>
  </si>
  <si>
    <t xml:space="preserve">TORNILLO DE COMPRESION ACUTEC 7.0*85mm TITANIO </t>
  </si>
  <si>
    <t xml:space="preserve">TORNILLO DE COMPRESION ACUTEC 7.0*90mm TITANIO </t>
  </si>
  <si>
    <t xml:space="preserve">TORNILLO DE COMPRESION ACUTEC 7.0*95mm TITANIO </t>
  </si>
  <si>
    <t xml:space="preserve">TORNILLO DE COMPRESION ACUTEC 7.0*100mm TITANIO </t>
  </si>
  <si>
    <t xml:space="preserve">TORNILLO DE COMPRESION ACUTEC 7.0*105mm TITANIO </t>
  </si>
  <si>
    <t xml:space="preserve">TORNILLO DE COMPRESION ACUTEC 7.0*110mm TITANIO </t>
  </si>
  <si>
    <t xml:space="preserve">TORNILLO DE COMPRESION ACUTEC 7.0*115mm TITANIO </t>
  </si>
  <si>
    <t xml:space="preserve">TORNILLO DE COMPRESION ACUTEC 7.0*120mm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</si>
  <si>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</si>
  <si>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</si>
  <si>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</si>
  <si>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</si>
  <si>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</si>
  <si>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</si>
  <si>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</si>
  <si>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</si>
  <si>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 xml:space="preserve">ATORNILLADOR ANCLAJE RAPIDO EXAGONAL CANULADO </t>
  </si>
  <si>
    <t xml:space="preserve">ATORNILLADOR ANCLAJE RAPIDO EXAGONAL </t>
  </si>
  <si>
    <t>BROCA CANULADA 7.0MM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</si>
</sst>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6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RotisSansSerif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8" fillId="0" borderId="0"/>
  </cellStyleXfs>
  <cellXfs count="81">
    <xf numFmtId="0" fontId="0" fillId="0" borderId="0" xfId="0"/>
    <xf numFmtId="0" fontId="3" fillId="0" borderId="0" xfId="0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164" fontId="3" fillId="0" borderId="2" xfId="0" applyNumberFormat="1" applyFont="1" applyBorder="1" applyAlignment="1">
      <alignment horizontal="center" vertical="center"/>
    </xf>
    <xf numFmtId="165" fontId="4" fillId="0" borderId="2" xfId="4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165" fontId="7" fillId="0" borderId="0" xfId="4" applyFont="1" applyFill="1" applyBorder="1"/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6" fillId="0" borderId="0" xfId="2" applyFont="1" applyAlignment="1">
      <alignment wrapText="1"/>
    </xf>
    <xf numFmtId="0" fontId="6" fillId="0" borderId="0" xfId="0" applyFont="1"/>
    <xf numFmtId="44" fontId="6" fillId="0" borderId="0" xfId="1" applyFont="1" applyFill="1" applyBorder="1" applyAlignment="1"/>
    <xf numFmtId="0" fontId="6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0" fillId="6" borderId="2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5" fillId="6" borderId="0" xfId="0" applyFont="1" applyFill="1"/>
    <xf numFmtId="0" fontId="0" fillId="0" borderId="0" xfId="0" applyAlignment="1">
      <alignment horizontal="center"/>
    </xf>
    <xf numFmtId="0" fontId="16" fillId="6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44" fontId="6" fillId="0" borderId="2" xfId="1" applyFont="1" applyFill="1" applyBorder="1" applyAlignment="1"/>
    <xf numFmtId="166" fontId="11" fillId="0" borderId="2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7" fillId="0" borderId="0" xfId="0" applyFont="1" applyAlignment="1">
      <alignment horizontal="left"/>
    </xf>
    <xf numFmtId="0" fontId="3" fillId="0" borderId="6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4" fillId="0" borderId="6" xfId="0" applyFont="1" applyBorder="1" applyAlignment="1">
      <alignment wrapText="1"/>
    </xf>
    <xf numFmtId="0" fontId="4" fillId="3" borderId="2" xfId="0" applyFont="1" applyFill="1" applyBorder="1" applyAlignment="1" applyProtection="1">
      <alignment horizontal="center" wrapText="1" readingOrder="1"/>
      <protection locked="0"/>
    </xf>
    <xf numFmtId="44" fontId="6" fillId="0" borderId="4" xfId="1" applyFont="1" applyFill="1" applyBorder="1" applyAlignment="1"/>
    <xf numFmtId="0" fontId="7" fillId="3" borderId="2" xfId="0" applyFont="1" applyFill="1" applyBorder="1" applyAlignment="1" applyProtection="1">
      <alignment horizontal="center" wrapText="1" readingOrder="1"/>
      <protection locked="0"/>
    </xf>
    <xf numFmtId="0" fontId="7" fillId="0" borderId="2" xfId="0" applyFont="1" applyBorder="1" applyAlignment="1">
      <alignment horizontal="right" wrapText="1"/>
    </xf>
    <xf numFmtId="0" fontId="7" fillId="0" borderId="2" xfId="0" applyFont="1" applyBorder="1" applyAlignment="1">
      <alignment horizontal="center" wrapText="1"/>
    </xf>
    <xf numFmtId="49" fontId="4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164" fontId="3" fillId="0" borderId="7" xfId="0" applyNumberFormat="1" applyFont="1" applyBorder="1" applyAlignment="1">
      <alignment horizontal="center" vertical="center"/>
    </xf>
    <xf numFmtId="0" fontId="7" fillId="3" borderId="7" xfId="0" applyFont="1" applyFill="1" applyBorder="1" applyAlignment="1" applyProtection="1">
      <alignment horizontal="center" wrapText="1" readingOrder="1"/>
      <protection locked="0"/>
    </xf>
    <xf numFmtId="0" fontId="4" fillId="0" borderId="2" xfId="0" applyFont="1" applyBorder="1" applyAlignment="1">
      <alignment horizontal="center" wrapText="1"/>
    </xf>
    <xf numFmtId="0" fontId="13" fillId="2" borderId="1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6" fillId="0" borderId="0" xfId="2" applyFont="1" applyAlignment="1">
      <alignment horizontal="right" wrapText="1"/>
    </xf>
    <xf numFmtId="0" fontId="19" fillId="0" borderId="0" xfId="0" applyFont="1" applyAlignment="1">
      <alignment horizontal="center"/>
    </xf>
  </cellXfs>
  <cellStyles count="6">
    <cellStyle name="Moneda" xfId="1" builtinId="4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  <cellStyle name="Normal 4" xfId="5" xr:uid="{D77E534A-DB0A-48C1-BFEA-32021A754A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4C21AC0-3685-4FDC-9667-8B5581472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743085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429D86E-CF81-4186-96E6-92E59D6427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CC51-6A09-4753-8D77-2A31843D3DC1}">
  <dimension ref="A1:P82"/>
  <sheetViews>
    <sheetView showGridLines="0" tabSelected="1" topLeftCell="A63" zoomScale="70" zoomScaleNormal="70" workbookViewId="0">
      <selection activeCell="C61" sqref="C61"/>
    </sheetView>
  </sheetViews>
  <sheetFormatPr baseColWidth="10" defaultColWidth="11.453125" defaultRowHeight="20.149999999999999" customHeight="1"/>
  <cols>
    <col min="1" max="1" width="20" style="1" bestFit="1" customWidth="1"/>
    <col min="2" max="2" width="18.1796875" style="1" customWidth="1"/>
    <col min="3" max="3" width="71" style="1" customWidth="1"/>
    <col min="4" max="4" width="22.7265625" style="7" bestFit="1" customWidth="1"/>
    <col min="5" max="5" width="17.81640625" style="7" bestFit="1" customWidth="1"/>
    <col min="6" max="6" width="19.26953125" style="1" bestFit="1" customWidth="1"/>
    <col min="7" max="7" width="20.26953125" style="1" customWidth="1"/>
    <col min="8" max="16384" width="11.453125" style="1"/>
  </cols>
  <sheetData>
    <row r="1" spans="1:16" s="4" customFormat="1" ht="20.149999999999999" customHeight="1">
      <c r="A1" s="3"/>
      <c r="B1" s="3"/>
      <c r="C1" s="8"/>
      <c r="D1" s="8"/>
      <c r="E1" s="8"/>
      <c r="F1" s="8"/>
    </row>
    <row r="2" spans="1:16" s="4" customFormat="1" ht="20.149999999999999" customHeight="1">
      <c r="A2" s="75" t="s">
        <v>49</v>
      </c>
      <c r="B2" s="75"/>
      <c r="C2" s="75"/>
      <c r="D2" s="75"/>
      <c r="E2" s="75"/>
      <c r="F2" s="75"/>
      <c r="G2" s="75"/>
      <c r="H2" s="75"/>
    </row>
    <row r="3" spans="1:16" s="4" customFormat="1" ht="20.149999999999999" customHeight="1">
      <c r="A3" s="75" t="s">
        <v>50</v>
      </c>
      <c r="B3" s="75"/>
      <c r="C3" s="75"/>
      <c r="D3" s="75"/>
      <c r="E3" s="75"/>
      <c r="F3" s="75"/>
      <c r="G3" s="75"/>
      <c r="H3" s="75"/>
    </row>
    <row r="4" spans="1:16" s="4" customFormat="1" ht="20.149999999999999" customHeight="1">
      <c r="A4" s="75" t="s">
        <v>51</v>
      </c>
      <c r="B4" s="75"/>
      <c r="C4" s="75"/>
      <c r="D4" s="75"/>
      <c r="E4" s="75"/>
      <c r="F4" s="75"/>
      <c r="G4" s="75"/>
      <c r="H4" s="75"/>
      <c r="O4" s="76"/>
      <c r="P4" s="76"/>
    </row>
    <row r="5" spans="1:16" s="4" customFormat="1" ht="20.149999999999999" customHeight="1">
      <c r="O5" s="76"/>
      <c r="P5" s="76"/>
    </row>
    <row r="6" spans="1:16" s="4" customFormat="1" ht="20.149999999999999" customHeight="1">
      <c r="O6" s="31"/>
      <c r="P6" s="31"/>
    </row>
    <row r="7" spans="1:16" s="4" customFormat="1" ht="20.149999999999999" customHeight="1">
      <c r="A7" s="32" t="s">
        <v>52</v>
      </c>
      <c r="B7" s="32"/>
      <c r="C7" s="54">
        <f ca="1">NOW()</f>
        <v>44954.53389421296</v>
      </c>
      <c r="D7" s="32" t="s">
        <v>53</v>
      </c>
      <c r="E7" s="33"/>
      <c r="F7" s="34"/>
      <c r="G7" s="30"/>
      <c r="O7" s="31"/>
      <c r="P7" s="31"/>
    </row>
    <row r="8" spans="1:16" s="4" customFormat="1" ht="20.149999999999999" customHeight="1">
      <c r="A8" s="25"/>
      <c r="B8" s="25"/>
      <c r="C8" s="25"/>
      <c r="D8" s="25"/>
      <c r="E8" s="25"/>
      <c r="F8" s="25"/>
      <c r="G8" s="1"/>
      <c r="O8" s="31"/>
      <c r="P8" s="31"/>
    </row>
    <row r="9" spans="1:16" s="4" customFormat="1" ht="20.149999999999999" customHeight="1">
      <c r="A9" s="32" t="s">
        <v>54</v>
      </c>
      <c r="B9" s="32"/>
      <c r="C9" s="35"/>
      <c r="D9" s="36" t="s">
        <v>55</v>
      </c>
      <c r="E9" s="37"/>
      <c r="F9" s="38"/>
      <c r="G9" s="38"/>
      <c r="O9" s="31"/>
      <c r="P9" s="31"/>
    </row>
    <row r="10" spans="1:16" s="4" customFormat="1" ht="20.149999999999999" customHeight="1">
      <c r="A10" s="25"/>
      <c r="B10" s="25"/>
      <c r="C10" s="25"/>
      <c r="D10" s="25"/>
      <c r="E10" s="25"/>
      <c r="F10" s="25"/>
      <c r="G10" s="1"/>
      <c r="O10" s="31"/>
      <c r="P10" s="31"/>
    </row>
    <row r="11" spans="1:16" s="4" customFormat="1" ht="29.5" customHeight="1">
      <c r="A11" s="32" t="s">
        <v>56</v>
      </c>
      <c r="B11" s="32"/>
      <c r="C11" s="39"/>
      <c r="D11" s="36" t="s">
        <v>57</v>
      </c>
      <c r="E11" s="35" t="s">
        <v>64</v>
      </c>
      <c r="F11" s="26"/>
      <c r="G11" s="26"/>
      <c r="O11" s="31"/>
      <c r="P11" s="31"/>
    </row>
    <row r="12" spans="1:16" s="4" customFormat="1" ht="20.149999999999999" customHeight="1">
      <c r="A12" s="25"/>
      <c r="B12" s="25"/>
      <c r="C12" s="25"/>
      <c r="D12" s="25"/>
      <c r="E12" s="25"/>
      <c r="F12" s="25"/>
      <c r="G12" s="1"/>
      <c r="O12" s="40"/>
      <c r="P12" s="40"/>
    </row>
    <row r="13" spans="1:16" s="4" customFormat="1" ht="20.149999999999999" customHeight="1">
      <c r="A13" s="32" t="s">
        <v>58</v>
      </c>
      <c r="B13" s="32"/>
      <c r="C13" s="54"/>
      <c r="D13" s="36" t="s">
        <v>59</v>
      </c>
      <c r="E13" s="41"/>
      <c r="F13" s="42"/>
      <c r="G13" s="42"/>
      <c r="O13" s="40"/>
      <c r="P13" s="40"/>
    </row>
    <row r="14" spans="1:16" s="4" customFormat="1" ht="20.149999999999999" customHeight="1">
      <c r="A14" s="25"/>
      <c r="B14" s="25"/>
      <c r="C14" s="25"/>
      <c r="D14" s="25"/>
      <c r="E14" s="25"/>
      <c r="F14" s="25"/>
      <c r="G14" s="24"/>
      <c r="H14" s="24"/>
      <c r="O14" s="43"/>
      <c r="P14" s="43"/>
    </row>
    <row r="15" spans="1:16" s="4" customFormat="1" ht="20.149999999999999" customHeight="1">
      <c r="A15" s="32" t="s">
        <v>60</v>
      </c>
      <c r="B15" s="32"/>
      <c r="C15" s="35"/>
      <c r="D15" s="26"/>
      <c r="E15" s="29"/>
      <c r="F15" s="29"/>
      <c r="G15" s="26"/>
      <c r="H15" s="26"/>
      <c r="O15" s="43"/>
      <c r="P15" s="43"/>
    </row>
    <row r="16" spans="1:16" s="4" customFormat="1" ht="20.149999999999999" customHeight="1">
      <c r="A16" s="25"/>
      <c r="B16" s="25"/>
      <c r="C16" s="25"/>
      <c r="D16" s="25"/>
      <c r="E16" s="25"/>
      <c r="F16" s="25"/>
      <c r="G16" s="24"/>
      <c r="H16" s="24"/>
      <c r="O16" s="43"/>
      <c r="P16" s="43"/>
    </row>
    <row r="17" spans="1:16" s="4" customFormat="1" ht="20.149999999999999" customHeight="1">
      <c r="A17" s="32" t="s">
        <v>61</v>
      </c>
      <c r="B17" s="32"/>
      <c r="C17" s="35"/>
      <c r="D17" s="36" t="s">
        <v>65</v>
      </c>
      <c r="E17" s="41"/>
      <c r="F17" s="29"/>
      <c r="G17" s="26"/>
      <c r="H17" s="26"/>
      <c r="O17" s="43"/>
      <c r="P17" s="43"/>
    </row>
    <row r="18" spans="1:16" s="4" customFormat="1" ht="20.149999999999999" customHeight="1">
      <c r="A18" s="25"/>
      <c r="B18" s="25"/>
      <c r="C18" s="25"/>
      <c r="D18" s="25"/>
      <c r="E18" s="25"/>
      <c r="F18" s="25"/>
      <c r="G18" s="24"/>
      <c r="H18" s="24"/>
      <c r="O18" s="44"/>
      <c r="P18" s="44"/>
    </row>
    <row r="19" spans="1:16" s="4" customFormat="1" ht="20.149999999999999" customHeight="1">
      <c r="A19" s="32" t="s">
        <v>62</v>
      </c>
      <c r="B19" s="32"/>
      <c r="C19" s="45"/>
      <c r="D19" s="30"/>
      <c r="E19" s="46"/>
      <c r="F19" s="46"/>
      <c r="G19" s="28"/>
      <c r="H19" s="27"/>
      <c r="O19" s="44"/>
      <c r="P19" s="44"/>
    </row>
    <row r="20" spans="1:16" s="4" customFormat="1" ht="20.149999999999999" customHeight="1">
      <c r="A20" s="7"/>
      <c r="B20" s="7"/>
      <c r="C20" s="1"/>
      <c r="D20" s="1"/>
      <c r="E20" s="1"/>
      <c r="F20" s="1"/>
      <c r="G20" s="1" t="s">
        <v>71</v>
      </c>
      <c r="H20" s="1"/>
      <c r="O20" s="44"/>
      <c r="P20" s="44"/>
    </row>
    <row r="21" spans="1:16" s="4" customFormat="1" ht="30" customHeight="1">
      <c r="A21" s="22" t="s">
        <v>1</v>
      </c>
      <c r="B21" s="22" t="s">
        <v>37</v>
      </c>
      <c r="C21" s="22" t="s">
        <v>2</v>
      </c>
      <c r="D21" s="22" t="s">
        <v>0</v>
      </c>
      <c r="E21" s="22" t="s">
        <v>63</v>
      </c>
      <c r="F21" s="23" t="s">
        <v>9</v>
      </c>
      <c r="G21" s="23" t="s">
        <v>10</v>
      </c>
      <c r="O21" s="44"/>
      <c r="P21" s="44"/>
    </row>
    <row r="22" spans="1:16" ht="20.149999999999999" customHeight="1">
      <c r="A22" s="55" t="s">
        <v>11</v>
      </c>
      <c r="B22" s="5" t="s">
        <v>38</v>
      </c>
      <c r="C22" s="56" t="s">
        <v>76</v>
      </c>
      <c r="D22" s="62">
        <v>2</v>
      </c>
      <c r="E22" s="5"/>
      <c r="F22" s="9">
        <v>220</v>
      </c>
      <c r="G22" s="10">
        <f t="shared" ref="G22:G38" si="0">(D22*F22)</f>
        <v>440</v>
      </c>
    </row>
    <row r="23" spans="1:16" ht="20.149999999999999" customHeight="1">
      <c r="A23" s="55" t="s">
        <v>12</v>
      </c>
      <c r="B23" s="5" t="s">
        <v>38</v>
      </c>
      <c r="C23" s="56" t="s">
        <v>77</v>
      </c>
      <c r="D23" s="62">
        <v>2</v>
      </c>
      <c r="E23" s="5"/>
      <c r="F23" s="9">
        <v>220</v>
      </c>
      <c r="G23" s="10">
        <f t="shared" si="0"/>
        <v>440</v>
      </c>
    </row>
    <row r="24" spans="1:16" ht="20.149999999999999" customHeight="1">
      <c r="A24" s="55" t="s">
        <v>13</v>
      </c>
      <c r="B24" s="5" t="s">
        <v>39</v>
      </c>
      <c r="C24" s="56" t="s">
        <v>78</v>
      </c>
      <c r="D24" s="62">
        <v>2</v>
      </c>
      <c r="E24" s="5"/>
      <c r="F24" s="9">
        <v>220</v>
      </c>
      <c r="G24" s="10">
        <f t="shared" si="0"/>
        <v>440</v>
      </c>
    </row>
    <row r="25" spans="1:16" ht="20.149999999999999" customHeight="1">
      <c r="A25" s="55" t="s">
        <v>14</v>
      </c>
      <c r="B25" s="5" t="s">
        <v>40</v>
      </c>
      <c r="C25" s="56" t="s">
        <v>79</v>
      </c>
      <c r="D25" s="62">
        <v>2</v>
      </c>
      <c r="E25" s="5"/>
      <c r="F25" s="9">
        <v>220</v>
      </c>
      <c r="G25" s="10">
        <f t="shared" si="0"/>
        <v>440</v>
      </c>
    </row>
    <row r="26" spans="1:16" ht="20.149999999999999" customHeight="1">
      <c r="A26" s="55" t="s">
        <v>15</v>
      </c>
      <c r="B26" s="5" t="s">
        <v>41</v>
      </c>
      <c r="C26" s="56" t="s">
        <v>80</v>
      </c>
      <c r="D26" s="62">
        <v>2</v>
      </c>
      <c r="E26" s="5"/>
      <c r="F26" s="9">
        <v>220</v>
      </c>
      <c r="G26" s="10">
        <f t="shared" si="0"/>
        <v>440</v>
      </c>
    </row>
    <row r="27" spans="1:16" ht="20.149999999999999" customHeight="1">
      <c r="A27" s="55" t="s">
        <v>16</v>
      </c>
      <c r="B27" s="5" t="s">
        <v>42</v>
      </c>
      <c r="C27" s="56" t="s">
        <v>81</v>
      </c>
      <c r="D27" s="62">
        <v>2</v>
      </c>
      <c r="E27" s="5"/>
      <c r="F27" s="9">
        <v>220</v>
      </c>
      <c r="G27" s="10">
        <f t="shared" si="0"/>
        <v>440</v>
      </c>
    </row>
    <row r="28" spans="1:16" ht="20.149999999999999" customHeight="1">
      <c r="A28" s="55" t="s">
        <v>17</v>
      </c>
      <c r="B28" s="5" t="s">
        <v>43</v>
      </c>
      <c r="C28" s="56" t="s">
        <v>82</v>
      </c>
      <c r="D28" s="62">
        <v>2</v>
      </c>
      <c r="E28" s="5"/>
      <c r="F28" s="9">
        <v>220</v>
      </c>
      <c r="G28" s="10">
        <f t="shared" si="0"/>
        <v>440</v>
      </c>
    </row>
    <row r="29" spans="1:16" ht="20.149999999999999" customHeight="1">
      <c r="A29" s="55" t="s">
        <v>18</v>
      </c>
      <c r="B29" s="5" t="s">
        <v>43</v>
      </c>
      <c r="C29" s="56" t="s">
        <v>83</v>
      </c>
      <c r="D29" s="62">
        <v>2</v>
      </c>
      <c r="E29" s="5"/>
      <c r="F29" s="9">
        <v>220</v>
      </c>
      <c r="G29" s="10">
        <f t="shared" si="0"/>
        <v>440</v>
      </c>
    </row>
    <row r="30" spans="1:16" ht="20.149999999999999" customHeight="1">
      <c r="A30" s="55" t="s">
        <v>19</v>
      </c>
      <c r="B30" s="5" t="s">
        <v>44</v>
      </c>
      <c r="C30" s="56" t="s">
        <v>84</v>
      </c>
      <c r="D30" s="62">
        <v>2</v>
      </c>
      <c r="E30" s="5"/>
      <c r="F30" s="9">
        <v>220</v>
      </c>
      <c r="G30" s="10">
        <f t="shared" si="0"/>
        <v>440</v>
      </c>
    </row>
    <row r="31" spans="1:16" ht="20.149999999999999" customHeight="1">
      <c r="A31" s="55" t="s">
        <v>20</v>
      </c>
      <c r="B31" s="5" t="s">
        <v>45</v>
      </c>
      <c r="C31" s="56" t="s">
        <v>85</v>
      </c>
      <c r="D31" s="62">
        <v>2</v>
      </c>
      <c r="E31" s="5"/>
      <c r="F31" s="9">
        <v>220</v>
      </c>
      <c r="G31" s="10">
        <f t="shared" si="0"/>
        <v>440</v>
      </c>
    </row>
    <row r="32" spans="1:16" ht="20.149999999999999" customHeight="1">
      <c r="A32" s="55" t="s">
        <v>21</v>
      </c>
      <c r="B32" s="5" t="s">
        <v>46</v>
      </c>
      <c r="C32" s="56" t="s">
        <v>86</v>
      </c>
      <c r="D32" s="62">
        <v>2</v>
      </c>
      <c r="E32" s="5"/>
      <c r="F32" s="9">
        <v>220</v>
      </c>
      <c r="G32" s="10">
        <f t="shared" si="0"/>
        <v>440</v>
      </c>
    </row>
    <row r="33" spans="1:7" ht="20.149999999999999" customHeight="1">
      <c r="A33" s="55" t="s">
        <v>22</v>
      </c>
      <c r="B33" s="5" t="s">
        <v>47</v>
      </c>
      <c r="C33" s="56" t="s">
        <v>87</v>
      </c>
      <c r="D33" s="62">
        <v>2</v>
      </c>
      <c r="E33" s="5"/>
      <c r="F33" s="9">
        <v>220</v>
      </c>
      <c r="G33" s="10">
        <f t="shared" si="0"/>
        <v>440</v>
      </c>
    </row>
    <row r="34" spans="1:7" ht="20.149999999999999" customHeight="1">
      <c r="A34" s="55" t="s">
        <v>23</v>
      </c>
      <c r="B34" s="5" t="s">
        <v>48</v>
      </c>
      <c r="C34" s="56" t="s">
        <v>88</v>
      </c>
      <c r="D34" s="62">
        <v>2</v>
      </c>
      <c r="E34" s="5"/>
      <c r="F34" s="9">
        <v>220</v>
      </c>
      <c r="G34" s="10">
        <f t="shared" si="0"/>
        <v>440</v>
      </c>
    </row>
    <row r="35" spans="1:7" ht="20.149999999999999" customHeight="1">
      <c r="A35" s="55" t="s">
        <v>24</v>
      </c>
      <c r="B35" s="5" t="s">
        <v>74</v>
      </c>
      <c r="C35" s="56" t="s">
        <v>89</v>
      </c>
      <c r="D35" s="62">
        <v>2</v>
      </c>
      <c r="E35" s="5"/>
      <c r="F35" s="9">
        <v>220</v>
      </c>
      <c r="G35" s="10">
        <f t="shared" si="0"/>
        <v>440</v>
      </c>
    </row>
    <row r="36" spans="1:7" ht="20.149999999999999" customHeight="1">
      <c r="A36" s="55" t="s">
        <v>67</v>
      </c>
      <c r="B36" s="5" t="s">
        <v>66</v>
      </c>
      <c r="C36" s="56" t="s">
        <v>90</v>
      </c>
      <c r="D36" s="62">
        <v>2</v>
      </c>
      <c r="E36" s="5"/>
      <c r="F36" s="9">
        <v>220</v>
      </c>
      <c r="G36" s="10">
        <f t="shared" si="0"/>
        <v>440</v>
      </c>
    </row>
    <row r="37" spans="1:7" ht="20.149999999999999" customHeight="1">
      <c r="A37" s="55" t="s">
        <v>69</v>
      </c>
      <c r="B37" s="5" t="s">
        <v>68</v>
      </c>
      <c r="C37" s="56" t="s">
        <v>91</v>
      </c>
      <c r="D37" s="62">
        <v>2</v>
      </c>
      <c r="E37" s="5"/>
      <c r="F37" s="9">
        <v>220</v>
      </c>
      <c r="G37" s="10">
        <f t="shared" si="0"/>
        <v>440</v>
      </c>
    </row>
    <row r="38" spans="1:7" ht="20.149999999999999" customHeight="1">
      <c r="A38" s="55" t="s">
        <v>75</v>
      </c>
      <c r="B38" s="5" t="s">
        <v>70</v>
      </c>
      <c r="C38" s="56" t="s">
        <v>92</v>
      </c>
      <c r="D38" s="62">
        <v>2</v>
      </c>
      <c r="E38" s="5"/>
      <c r="F38" s="9">
        <v>220</v>
      </c>
      <c r="G38" s="10">
        <f t="shared" si="0"/>
        <v>440</v>
      </c>
    </row>
    <row r="39" spans="1:7" ht="20.149999999999999" customHeight="1">
      <c r="A39" s="67"/>
      <c r="B39" s="68"/>
      <c r="C39" s="69"/>
      <c r="D39" s="71">
        <f>SUM(D22:D38)</f>
        <v>34</v>
      </c>
      <c r="E39" s="68"/>
      <c r="F39" s="70"/>
      <c r="G39" s="10"/>
    </row>
    <row r="40" spans="1:7" ht="20.149999999999999" customHeight="1">
      <c r="C40" s="19"/>
      <c r="D40" s="79" t="s">
        <v>73</v>
      </c>
      <c r="E40" s="79"/>
      <c r="F40" s="79"/>
      <c r="G40" s="63">
        <f>SUM(G22:G38)</f>
        <v>7480</v>
      </c>
    </row>
    <row r="41" spans="1:7" ht="20.149999999999999" customHeight="1">
      <c r="A41" s="19"/>
      <c r="B41" s="19"/>
      <c r="C41" s="19"/>
      <c r="D41" s="79" t="s">
        <v>72</v>
      </c>
      <c r="E41" s="79"/>
      <c r="F41" s="79"/>
      <c r="G41" s="53">
        <f>+G40*0.12</f>
        <v>897.6</v>
      </c>
    </row>
    <row r="42" spans="1:7" ht="20.149999999999999" customHeight="1">
      <c r="C42" s="17"/>
      <c r="D42" s="78" t="s">
        <v>8</v>
      </c>
      <c r="E42" s="78"/>
      <c r="F42" s="78"/>
      <c r="G42" s="53">
        <f>+G40+G41</f>
        <v>8377.6</v>
      </c>
    </row>
    <row r="43" spans="1:7" ht="20.149999999999999" customHeight="1">
      <c r="A43" s="77"/>
      <c r="B43" s="77"/>
      <c r="C43" s="17"/>
      <c r="D43" s="18"/>
      <c r="E43" s="18"/>
      <c r="F43" s="18"/>
      <c r="G43" s="21"/>
    </row>
    <row r="44" spans="1:7" ht="20.149999999999999" customHeight="1">
      <c r="C44" s="18"/>
      <c r="D44" s="18"/>
      <c r="E44" s="18"/>
      <c r="F44" s="18"/>
      <c r="G44" s="13"/>
    </row>
    <row r="45" spans="1:7" ht="20.149999999999999" customHeight="1">
      <c r="C45" s="18"/>
      <c r="D45" s="18"/>
      <c r="E45" s="18"/>
      <c r="F45" s="18"/>
      <c r="G45" s="13"/>
    </row>
    <row r="46" spans="1:7" ht="20.149999999999999" customHeight="1">
      <c r="B46" s="73" t="s">
        <v>25</v>
      </c>
      <c r="C46" s="74"/>
      <c r="D46" s="6"/>
      <c r="E46" s="6"/>
      <c r="F46" s="20"/>
      <c r="G46" s="13"/>
    </row>
    <row r="47" spans="1:7" ht="20.149999999999999" customHeight="1">
      <c r="B47" s="11">
        <v>1</v>
      </c>
      <c r="C47" s="12" t="s">
        <v>26</v>
      </c>
      <c r="F47" s="6"/>
      <c r="G47" s="13"/>
    </row>
    <row r="48" spans="1:7" ht="20.149999999999999" customHeight="1">
      <c r="B48" s="11">
        <v>1</v>
      </c>
      <c r="C48" s="12" t="s">
        <v>27</v>
      </c>
      <c r="F48" s="6"/>
      <c r="G48" s="13"/>
    </row>
    <row r="49" spans="1:7" ht="20.149999999999999" customHeight="1">
      <c r="B49" s="11">
        <v>1</v>
      </c>
      <c r="C49" s="12" t="s">
        <v>28</v>
      </c>
      <c r="F49" s="6"/>
      <c r="G49" s="13"/>
    </row>
    <row r="50" spans="1:7" ht="20.149999999999999" customHeight="1">
      <c r="B50" s="11">
        <v>1</v>
      </c>
      <c r="C50" s="15" t="s">
        <v>102</v>
      </c>
      <c r="F50" s="6"/>
      <c r="G50" s="13"/>
    </row>
    <row r="51" spans="1:7" ht="20.149999999999999" customHeight="1">
      <c r="B51" s="11">
        <v>1</v>
      </c>
      <c r="C51" s="15" t="s">
        <v>101</v>
      </c>
      <c r="F51" s="6"/>
      <c r="G51" s="13"/>
    </row>
    <row r="52" spans="1:7" ht="20.149999999999999" customHeight="1">
      <c r="B52" s="11">
        <v>1</v>
      </c>
      <c r="C52" s="15" t="s">
        <v>103</v>
      </c>
      <c r="F52" s="6"/>
      <c r="G52" s="13"/>
    </row>
    <row r="53" spans="1:7" ht="20.149999999999999" customHeight="1">
      <c r="B53" s="11">
        <v>2</v>
      </c>
      <c r="C53" s="15" t="s">
        <v>31</v>
      </c>
      <c r="F53" s="6"/>
      <c r="G53" s="13"/>
    </row>
    <row r="54" spans="1:7" ht="20.149999999999999" customHeight="1">
      <c r="B54" s="11">
        <v>1</v>
      </c>
      <c r="C54" s="15" t="s">
        <v>32</v>
      </c>
      <c r="F54" s="6"/>
      <c r="G54" s="13"/>
    </row>
    <row r="55" spans="1:7" ht="20.149999999999999" customHeight="1">
      <c r="B55" s="11">
        <v>5</v>
      </c>
      <c r="C55" s="15" t="s">
        <v>36</v>
      </c>
      <c r="F55" s="6"/>
      <c r="G55" s="13"/>
    </row>
    <row r="56" spans="1:7" ht="20.149999999999999" customHeight="1">
      <c r="B56" s="11">
        <v>1</v>
      </c>
      <c r="C56" s="15" t="s">
        <v>33</v>
      </c>
      <c r="F56" s="6"/>
      <c r="G56" s="13"/>
    </row>
    <row r="57" spans="1:7" ht="20.149999999999999" customHeight="1">
      <c r="B57" s="11">
        <v>1</v>
      </c>
      <c r="C57" s="15" t="s">
        <v>34</v>
      </c>
      <c r="F57" s="6"/>
      <c r="G57" s="13"/>
    </row>
    <row r="58" spans="1:7" ht="20.149999999999999" customHeight="1">
      <c r="B58" s="11">
        <v>1</v>
      </c>
      <c r="C58" s="15" t="s">
        <v>3</v>
      </c>
      <c r="F58" s="6"/>
      <c r="G58" s="13"/>
    </row>
    <row r="59" spans="1:7" ht="20.149999999999999" customHeight="1">
      <c r="B59" s="11">
        <v>1</v>
      </c>
      <c r="C59" s="12" t="s">
        <v>35</v>
      </c>
      <c r="F59" s="6"/>
      <c r="G59" s="13"/>
    </row>
    <row r="60" spans="1:7" ht="20.149999999999999" customHeight="1">
      <c r="A60" s="16"/>
      <c r="B60" s="72">
        <f>SUM(B47:B59)</f>
        <v>18</v>
      </c>
      <c r="C60" s="65"/>
      <c r="D60" s="18"/>
      <c r="E60" s="18"/>
      <c r="F60" s="16"/>
      <c r="G60" s="4"/>
    </row>
    <row r="62" spans="1:7" ht="20.149999999999999" customHeight="1">
      <c r="A62" s="2"/>
      <c r="B62" s="57" t="s">
        <v>93</v>
      </c>
      <c r="C62" s="17" t="s">
        <v>94</v>
      </c>
    </row>
    <row r="63" spans="1:7" ht="20.149999999999999" customHeight="1">
      <c r="A63" s="2"/>
      <c r="B63" s="57"/>
      <c r="C63" s="17" t="s">
        <v>95</v>
      </c>
    </row>
    <row r="64" spans="1:7" ht="20.149999999999999" customHeight="1">
      <c r="A64" s="2"/>
      <c r="B64" s="57"/>
      <c r="C64" s="17" t="s">
        <v>96</v>
      </c>
    </row>
    <row r="65" spans="1:3" ht="20.149999999999999" customHeight="1">
      <c r="A65" s="2"/>
      <c r="B65" s="57"/>
      <c r="C65" s="17" t="s">
        <v>97</v>
      </c>
    </row>
    <row r="66" spans="1:3" ht="20.149999999999999" customHeight="1">
      <c r="A66" s="2"/>
      <c r="B66" s="57"/>
      <c r="C66" s="17"/>
    </row>
    <row r="67" spans="1:3" ht="20.149999999999999" customHeight="1">
      <c r="A67" s="2"/>
      <c r="B67" s="57"/>
      <c r="C67" s="17"/>
    </row>
    <row r="68" spans="1:3" ht="20.149999999999999" customHeight="1">
      <c r="A68" s="4"/>
      <c r="B68" s="3"/>
      <c r="C68" s="8"/>
    </row>
    <row r="69" spans="1:3" ht="20.149999999999999" customHeight="1" thickBot="1">
      <c r="A69" s="1" t="s">
        <v>4</v>
      </c>
      <c r="C69" s="58"/>
    </row>
    <row r="72" spans="1:3" ht="20.149999999999999" customHeight="1" thickBot="1">
      <c r="A72" s="1" t="s">
        <v>5</v>
      </c>
      <c r="C72" s="58"/>
    </row>
    <row r="75" spans="1:3" ht="20.149999999999999" customHeight="1" thickBot="1">
      <c r="A75" s="1" t="s">
        <v>98</v>
      </c>
      <c r="C75" s="58"/>
    </row>
    <row r="77" spans="1:3" ht="20.149999999999999" customHeight="1">
      <c r="A77" s="59"/>
      <c r="B77" s="59"/>
      <c r="C77" s="60"/>
    </row>
    <row r="78" spans="1:3" ht="20.149999999999999" customHeight="1" thickBot="1">
      <c r="A78" s="1" t="s">
        <v>99</v>
      </c>
      <c r="C78" s="58"/>
    </row>
    <row r="79" spans="1:3" ht="20.149999999999999" customHeight="1">
      <c r="A79" s="4"/>
      <c r="B79" s="3"/>
      <c r="C79" s="8"/>
    </row>
    <row r="80" spans="1:3" ht="20.149999999999999" customHeight="1">
      <c r="A80" s="4"/>
      <c r="B80" s="3"/>
      <c r="C80" s="8"/>
    </row>
    <row r="81" spans="1:3" ht="20.149999999999999" customHeight="1" thickBot="1">
      <c r="A81" s="4" t="s">
        <v>100</v>
      </c>
      <c r="B81" s="3"/>
      <c r="C81" s="61"/>
    </row>
    <row r="82" spans="1:3" ht="20.149999999999999" customHeight="1">
      <c r="B82" s="7"/>
    </row>
  </sheetData>
  <mergeCells count="9">
    <mergeCell ref="B46:C46"/>
    <mergeCell ref="A4:H4"/>
    <mergeCell ref="A2:H2"/>
    <mergeCell ref="A3:H3"/>
    <mergeCell ref="O4:P5"/>
    <mergeCell ref="A43:B43"/>
    <mergeCell ref="D42:F42"/>
    <mergeCell ref="D40:F40"/>
    <mergeCell ref="D41:F41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540D-6B4C-4757-A3CD-487DCE1E98C8}">
  <dimension ref="A1:P81"/>
  <sheetViews>
    <sheetView showGridLines="0" topLeftCell="A10" zoomScale="70" zoomScaleNormal="70" workbookViewId="0">
      <selection activeCell="B59" sqref="B59"/>
    </sheetView>
  </sheetViews>
  <sheetFormatPr baseColWidth="10" defaultColWidth="11.453125" defaultRowHeight="20.149999999999999" customHeight="1"/>
  <cols>
    <col min="1" max="1" width="20" style="1" bestFit="1" customWidth="1"/>
    <col min="2" max="2" width="14.1796875" style="1" bestFit="1" customWidth="1"/>
    <col min="3" max="3" width="71" style="1" customWidth="1"/>
    <col min="4" max="4" width="22.7265625" style="7" bestFit="1" customWidth="1"/>
    <col min="5" max="5" width="17.81640625" style="7" bestFit="1" customWidth="1"/>
    <col min="6" max="6" width="19.26953125" style="1" bestFit="1" customWidth="1"/>
    <col min="7" max="7" width="20.26953125" style="1" customWidth="1"/>
    <col min="8" max="16384" width="11.453125" style="1"/>
  </cols>
  <sheetData>
    <row r="1" spans="1:16" customFormat="1" ht="24" customHeight="1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8">
      <c r="A2" s="75" t="s">
        <v>6</v>
      </c>
      <c r="B2" s="75"/>
      <c r="C2" s="75"/>
      <c r="D2" s="75"/>
      <c r="E2" s="75"/>
      <c r="F2" s="75"/>
      <c r="G2" s="75"/>
      <c r="H2" s="49"/>
      <c r="I2" s="49"/>
      <c r="J2" s="49"/>
      <c r="K2" s="49"/>
      <c r="L2" s="50"/>
      <c r="M2" s="51"/>
    </row>
    <row r="3" spans="1:16" customFormat="1" ht="23">
      <c r="A3" s="75" t="s">
        <v>7</v>
      </c>
      <c r="B3" s="75"/>
      <c r="C3" s="75"/>
      <c r="D3" s="75"/>
      <c r="E3" s="75"/>
      <c r="F3" s="75"/>
      <c r="G3" s="75"/>
      <c r="H3" s="52"/>
      <c r="I3" s="52"/>
      <c r="J3" s="52"/>
      <c r="K3" s="52"/>
      <c r="L3" s="52"/>
      <c r="M3" s="52"/>
    </row>
    <row r="4" spans="1:16" customFormat="1" ht="23">
      <c r="A4" s="80" t="s">
        <v>51</v>
      </c>
      <c r="B4" s="80"/>
      <c r="C4" s="80"/>
      <c r="D4" s="80"/>
      <c r="E4" s="80"/>
      <c r="F4" s="80"/>
      <c r="G4" s="80"/>
      <c r="H4" s="52"/>
      <c r="I4" s="52"/>
      <c r="J4" s="52"/>
      <c r="K4" s="52"/>
      <c r="L4" s="52"/>
      <c r="M4" s="52"/>
      <c r="N4" s="4"/>
      <c r="O4" s="76"/>
      <c r="P4" s="76"/>
    </row>
    <row r="5" spans="1:16" s="4" customFormat="1" ht="20.149999999999999" customHeight="1">
      <c r="O5" s="76"/>
      <c r="P5" s="76"/>
    </row>
    <row r="6" spans="1:16" s="4" customFormat="1" ht="20.149999999999999" customHeight="1">
      <c r="O6" s="31"/>
      <c r="P6" s="31"/>
    </row>
    <row r="7" spans="1:16" s="4" customFormat="1" ht="20.149999999999999" customHeight="1">
      <c r="A7" s="32" t="s">
        <v>52</v>
      </c>
      <c r="B7" s="32"/>
      <c r="C7" s="54">
        <f ca="1">NOW()</f>
        <v>44954.53389421296</v>
      </c>
      <c r="D7" s="32" t="s">
        <v>53</v>
      </c>
      <c r="E7" s="33"/>
      <c r="F7" s="34"/>
      <c r="G7" s="30"/>
      <c r="O7" s="31"/>
      <c r="P7" s="31"/>
    </row>
    <row r="8" spans="1:16" s="4" customFormat="1" ht="20.149999999999999" customHeight="1">
      <c r="A8" s="25"/>
      <c r="B8" s="25"/>
      <c r="C8" s="25"/>
      <c r="D8" s="25"/>
      <c r="E8" s="25"/>
      <c r="F8" s="25"/>
      <c r="G8" s="1"/>
      <c r="O8" s="31"/>
      <c r="P8" s="31"/>
    </row>
    <row r="9" spans="1:16" s="4" customFormat="1" ht="20.149999999999999" customHeight="1">
      <c r="A9" s="32" t="s">
        <v>54</v>
      </c>
      <c r="B9" s="32"/>
      <c r="C9" s="35"/>
      <c r="D9" s="36" t="s">
        <v>55</v>
      </c>
      <c r="E9" s="37"/>
      <c r="F9" s="38"/>
      <c r="G9" s="38"/>
      <c r="O9" s="31"/>
      <c r="P9" s="31"/>
    </row>
    <row r="10" spans="1:16" s="4" customFormat="1" ht="20.149999999999999" customHeight="1">
      <c r="A10" s="25"/>
      <c r="B10" s="25"/>
      <c r="C10" s="25"/>
      <c r="D10" s="25"/>
      <c r="E10" s="25"/>
      <c r="F10" s="25"/>
      <c r="G10" s="1"/>
      <c r="O10" s="31"/>
      <c r="P10" s="31"/>
    </row>
    <row r="11" spans="1:16" s="4" customFormat="1" ht="29.5" customHeight="1">
      <c r="A11" s="32" t="s">
        <v>56</v>
      </c>
      <c r="B11" s="32"/>
      <c r="C11" s="39"/>
      <c r="D11" s="36" t="s">
        <v>57</v>
      </c>
      <c r="E11" s="35" t="s">
        <v>64</v>
      </c>
      <c r="F11" s="26"/>
      <c r="G11" s="26"/>
      <c r="O11" s="31"/>
      <c r="P11" s="31"/>
    </row>
    <row r="12" spans="1:16" s="4" customFormat="1" ht="20.149999999999999" customHeight="1">
      <c r="A12" s="25"/>
      <c r="B12" s="25"/>
      <c r="C12" s="25"/>
      <c r="D12" s="25"/>
      <c r="E12" s="25"/>
      <c r="F12" s="25"/>
      <c r="G12" s="1"/>
      <c r="O12" s="40"/>
      <c r="P12" s="40"/>
    </row>
    <row r="13" spans="1:16" s="4" customFormat="1" ht="20.149999999999999" customHeight="1">
      <c r="A13" s="32" t="s">
        <v>58</v>
      </c>
      <c r="B13" s="32"/>
      <c r="C13" s="54"/>
      <c r="D13" s="36" t="s">
        <v>59</v>
      </c>
      <c r="E13" s="41"/>
      <c r="F13" s="42"/>
      <c r="G13" s="42"/>
      <c r="O13" s="40"/>
      <c r="P13" s="40"/>
    </row>
    <row r="14" spans="1:16" s="4" customFormat="1" ht="20.149999999999999" customHeight="1">
      <c r="A14" s="25"/>
      <c r="B14" s="25"/>
      <c r="C14" s="25"/>
      <c r="D14" s="25"/>
      <c r="E14" s="25"/>
      <c r="F14" s="25"/>
      <c r="G14" s="24"/>
      <c r="H14" s="24"/>
      <c r="O14" s="43"/>
      <c r="P14" s="43"/>
    </row>
    <row r="15" spans="1:16" s="4" customFormat="1" ht="20.149999999999999" customHeight="1">
      <c r="A15" s="32" t="s">
        <v>60</v>
      </c>
      <c r="B15" s="32"/>
      <c r="C15" s="35"/>
      <c r="D15" s="26"/>
      <c r="E15" s="29"/>
      <c r="F15" s="29"/>
      <c r="G15" s="26"/>
      <c r="H15" s="26"/>
      <c r="O15" s="43"/>
      <c r="P15" s="43"/>
    </row>
    <row r="16" spans="1:16" s="4" customFormat="1" ht="20.149999999999999" customHeight="1">
      <c r="A16" s="25"/>
      <c r="B16" s="25"/>
      <c r="C16" s="25"/>
      <c r="D16" s="25"/>
      <c r="E16" s="25"/>
      <c r="F16" s="25"/>
      <c r="G16" s="24"/>
      <c r="H16" s="24"/>
      <c r="O16" s="43"/>
      <c r="P16" s="43"/>
    </row>
    <row r="17" spans="1:16" s="4" customFormat="1" ht="20.149999999999999" customHeight="1">
      <c r="A17" s="32" t="s">
        <v>61</v>
      </c>
      <c r="B17" s="32"/>
      <c r="C17" s="35"/>
      <c r="D17" s="36" t="s">
        <v>65</v>
      </c>
      <c r="E17" s="41"/>
      <c r="F17" s="29"/>
      <c r="G17" s="26"/>
      <c r="H17" s="26"/>
      <c r="O17" s="43"/>
      <c r="P17" s="43"/>
    </row>
    <row r="18" spans="1:16" s="4" customFormat="1" ht="20.149999999999999" customHeight="1">
      <c r="A18" s="25"/>
      <c r="B18" s="25"/>
      <c r="C18" s="25"/>
      <c r="D18" s="25"/>
      <c r="E18" s="25"/>
      <c r="F18" s="25"/>
      <c r="G18" s="24"/>
      <c r="H18" s="24"/>
      <c r="O18" s="44"/>
      <c r="P18" s="44"/>
    </row>
    <row r="19" spans="1:16" s="4" customFormat="1" ht="20.149999999999999" customHeight="1">
      <c r="A19" s="32" t="s">
        <v>62</v>
      </c>
      <c r="B19" s="32"/>
      <c r="C19" s="45"/>
      <c r="D19" s="30"/>
      <c r="E19" s="46"/>
      <c r="F19" s="46"/>
      <c r="G19" s="28"/>
      <c r="H19" s="27"/>
      <c r="O19" s="44"/>
      <c r="P19" s="44"/>
    </row>
    <row r="20" spans="1:16" s="4" customFormat="1" ht="20.149999999999999" customHeight="1">
      <c r="A20" s="7"/>
      <c r="B20" s="7"/>
      <c r="C20" s="1"/>
      <c r="D20" s="1"/>
      <c r="E20" s="1"/>
      <c r="F20" s="1"/>
      <c r="G20" s="1" t="s">
        <v>71</v>
      </c>
      <c r="H20" s="1"/>
      <c r="O20" s="44"/>
      <c r="P20" s="44"/>
    </row>
    <row r="21" spans="1:16" s="4" customFormat="1" ht="20.149999999999999" customHeight="1">
      <c r="A21" s="22" t="s">
        <v>1</v>
      </c>
      <c r="B21" s="22" t="s">
        <v>37</v>
      </c>
      <c r="C21" s="22" t="s">
        <v>2</v>
      </c>
      <c r="D21" s="22" t="s">
        <v>0</v>
      </c>
      <c r="E21" s="22" t="s">
        <v>63</v>
      </c>
      <c r="F21" s="23" t="s">
        <v>9</v>
      </c>
      <c r="G21" s="23" t="s">
        <v>10</v>
      </c>
      <c r="H21" s="47"/>
      <c r="O21" s="44"/>
      <c r="P21" s="44"/>
    </row>
    <row r="22" spans="1:16" s="4" customFormat="1" ht="30" customHeight="1">
      <c r="A22" s="55" t="s">
        <v>11</v>
      </c>
      <c r="B22" s="5" t="s">
        <v>38</v>
      </c>
      <c r="C22" s="56" t="s">
        <v>76</v>
      </c>
      <c r="D22" s="62">
        <v>2</v>
      </c>
      <c r="E22" s="5"/>
      <c r="F22" s="9">
        <v>220</v>
      </c>
      <c r="G22" s="10">
        <f t="shared" ref="G22:G38" si="0">(D22*F22)</f>
        <v>440</v>
      </c>
      <c r="O22" s="44"/>
      <c r="P22" s="44"/>
    </row>
    <row r="23" spans="1:16" ht="20.149999999999999" customHeight="1">
      <c r="A23" s="55" t="s">
        <v>12</v>
      </c>
      <c r="B23" s="5" t="s">
        <v>38</v>
      </c>
      <c r="C23" s="56" t="s">
        <v>77</v>
      </c>
      <c r="D23" s="62">
        <v>2</v>
      </c>
      <c r="E23" s="5"/>
      <c r="F23" s="9">
        <v>220</v>
      </c>
      <c r="G23" s="10">
        <f t="shared" si="0"/>
        <v>440</v>
      </c>
    </row>
    <row r="24" spans="1:16" ht="20.149999999999999" customHeight="1">
      <c r="A24" s="55" t="s">
        <v>13</v>
      </c>
      <c r="B24" s="5" t="s">
        <v>39</v>
      </c>
      <c r="C24" s="56" t="s">
        <v>78</v>
      </c>
      <c r="D24" s="62">
        <v>2</v>
      </c>
      <c r="E24" s="5"/>
      <c r="F24" s="9">
        <v>220</v>
      </c>
      <c r="G24" s="10">
        <f t="shared" si="0"/>
        <v>440</v>
      </c>
    </row>
    <row r="25" spans="1:16" ht="20.149999999999999" customHeight="1">
      <c r="A25" s="55" t="s">
        <v>14</v>
      </c>
      <c r="B25" s="5" t="s">
        <v>40</v>
      </c>
      <c r="C25" s="56" t="s">
        <v>79</v>
      </c>
      <c r="D25" s="62">
        <v>2</v>
      </c>
      <c r="E25" s="5"/>
      <c r="F25" s="9">
        <v>220</v>
      </c>
      <c r="G25" s="10">
        <f t="shared" si="0"/>
        <v>440</v>
      </c>
    </row>
    <row r="26" spans="1:16" ht="20.149999999999999" customHeight="1">
      <c r="A26" s="55" t="s">
        <v>15</v>
      </c>
      <c r="B26" s="5" t="s">
        <v>41</v>
      </c>
      <c r="C26" s="56" t="s">
        <v>80</v>
      </c>
      <c r="D26" s="62">
        <v>2</v>
      </c>
      <c r="E26" s="5"/>
      <c r="F26" s="9">
        <v>220</v>
      </c>
      <c r="G26" s="10">
        <f t="shared" si="0"/>
        <v>440</v>
      </c>
    </row>
    <row r="27" spans="1:16" ht="20.149999999999999" customHeight="1">
      <c r="A27" s="55" t="s">
        <v>16</v>
      </c>
      <c r="B27" s="5" t="s">
        <v>42</v>
      </c>
      <c r="C27" s="56" t="s">
        <v>81</v>
      </c>
      <c r="D27" s="62">
        <v>2</v>
      </c>
      <c r="E27" s="5"/>
      <c r="F27" s="9">
        <v>220</v>
      </c>
      <c r="G27" s="10">
        <f t="shared" si="0"/>
        <v>440</v>
      </c>
    </row>
    <row r="28" spans="1:16" ht="20.149999999999999" customHeight="1">
      <c r="A28" s="55" t="s">
        <v>17</v>
      </c>
      <c r="B28" s="5" t="s">
        <v>43</v>
      </c>
      <c r="C28" s="56" t="s">
        <v>82</v>
      </c>
      <c r="D28" s="62">
        <v>2</v>
      </c>
      <c r="E28" s="5"/>
      <c r="F28" s="9">
        <v>220</v>
      </c>
      <c r="G28" s="10">
        <f t="shared" si="0"/>
        <v>440</v>
      </c>
    </row>
    <row r="29" spans="1:16" ht="20.149999999999999" customHeight="1">
      <c r="A29" s="55" t="s">
        <v>18</v>
      </c>
      <c r="B29" s="5" t="s">
        <v>43</v>
      </c>
      <c r="C29" s="56" t="s">
        <v>83</v>
      </c>
      <c r="D29" s="62">
        <v>2</v>
      </c>
      <c r="E29" s="5"/>
      <c r="F29" s="9">
        <v>220</v>
      </c>
      <c r="G29" s="10">
        <f t="shared" si="0"/>
        <v>440</v>
      </c>
    </row>
    <row r="30" spans="1:16" ht="20.149999999999999" customHeight="1">
      <c r="A30" s="55" t="s">
        <v>19</v>
      </c>
      <c r="B30" s="5" t="s">
        <v>44</v>
      </c>
      <c r="C30" s="56" t="s">
        <v>84</v>
      </c>
      <c r="D30" s="62">
        <v>2</v>
      </c>
      <c r="E30" s="5"/>
      <c r="F30" s="9">
        <v>220</v>
      </c>
      <c r="G30" s="10">
        <f t="shared" si="0"/>
        <v>440</v>
      </c>
    </row>
    <row r="31" spans="1:16" ht="20.149999999999999" customHeight="1">
      <c r="A31" s="55" t="s">
        <v>20</v>
      </c>
      <c r="B31" s="5" t="s">
        <v>45</v>
      </c>
      <c r="C31" s="56" t="s">
        <v>85</v>
      </c>
      <c r="D31" s="62">
        <v>2</v>
      </c>
      <c r="E31" s="5"/>
      <c r="F31" s="9">
        <v>220</v>
      </c>
      <c r="G31" s="10">
        <f t="shared" si="0"/>
        <v>440</v>
      </c>
    </row>
    <row r="32" spans="1:16" ht="20.149999999999999" customHeight="1">
      <c r="A32" s="55" t="s">
        <v>21</v>
      </c>
      <c r="B32" s="5" t="s">
        <v>46</v>
      </c>
      <c r="C32" s="56" t="s">
        <v>86</v>
      </c>
      <c r="D32" s="62">
        <v>2</v>
      </c>
      <c r="E32" s="5"/>
      <c r="F32" s="9">
        <v>220</v>
      </c>
      <c r="G32" s="10">
        <f t="shared" si="0"/>
        <v>440</v>
      </c>
    </row>
    <row r="33" spans="1:7" ht="20.149999999999999" customHeight="1">
      <c r="A33" s="55" t="s">
        <v>22</v>
      </c>
      <c r="B33" s="5" t="s">
        <v>47</v>
      </c>
      <c r="C33" s="56" t="s">
        <v>87</v>
      </c>
      <c r="D33" s="62">
        <v>2</v>
      </c>
      <c r="E33" s="5"/>
      <c r="F33" s="9">
        <v>220</v>
      </c>
      <c r="G33" s="10">
        <f t="shared" si="0"/>
        <v>440</v>
      </c>
    </row>
    <row r="34" spans="1:7" ht="20.149999999999999" customHeight="1">
      <c r="A34" s="55" t="s">
        <v>23</v>
      </c>
      <c r="B34" s="5" t="s">
        <v>48</v>
      </c>
      <c r="C34" s="56" t="s">
        <v>88</v>
      </c>
      <c r="D34" s="62">
        <v>2</v>
      </c>
      <c r="E34" s="5"/>
      <c r="F34" s="9">
        <v>220</v>
      </c>
      <c r="G34" s="10">
        <f t="shared" si="0"/>
        <v>440</v>
      </c>
    </row>
    <row r="35" spans="1:7" ht="20.149999999999999" customHeight="1">
      <c r="A35" s="55" t="s">
        <v>24</v>
      </c>
      <c r="B35" s="5" t="s">
        <v>74</v>
      </c>
      <c r="C35" s="56" t="s">
        <v>89</v>
      </c>
      <c r="D35" s="62">
        <v>2</v>
      </c>
      <c r="E35" s="5"/>
      <c r="F35" s="9">
        <v>220</v>
      </c>
      <c r="G35" s="10">
        <f t="shared" si="0"/>
        <v>440</v>
      </c>
    </row>
    <row r="36" spans="1:7" ht="20.149999999999999" customHeight="1">
      <c r="A36" s="55" t="s">
        <v>67</v>
      </c>
      <c r="B36" s="5" t="s">
        <v>66</v>
      </c>
      <c r="C36" s="56" t="s">
        <v>90</v>
      </c>
      <c r="D36" s="62">
        <v>2</v>
      </c>
      <c r="E36" s="5"/>
      <c r="F36" s="9">
        <v>220</v>
      </c>
      <c r="G36" s="10">
        <f t="shared" si="0"/>
        <v>440</v>
      </c>
    </row>
    <row r="37" spans="1:7" ht="20.149999999999999" customHeight="1">
      <c r="A37" s="55" t="s">
        <v>69</v>
      </c>
      <c r="B37" s="5" t="s">
        <v>68</v>
      </c>
      <c r="C37" s="56" t="s">
        <v>91</v>
      </c>
      <c r="D37" s="62">
        <v>2</v>
      </c>
      <c r="E37" s="5"/>
      <c r="F37" s="9">
        <v>220</v>
      </c>
      <c r="G37" s="10">
        <f t="shared" si="0"/>
        <v>440</v>
      </c>
    </row>
    <row r="38" spans="1:7" ht="20.149999999999999" customHeight="1">
      <c r="A38" s="55" t="s">
        <v>75</v>
      </c>
      <c r="B38" s="5" t="s">
        <v>70</v>
      </c>
      <c r="C38" s="56" t="s">
        <v>92</v>
      </c>
      <c r="D38" s="62">
        <v>2</v>
      </c>
      <c r="E38" s="5"/>
      <c r="F38" s="9">
        <v>220</v>
      </c>
      <c r="G38" s="10">
        <f t="shared" si="0"/>
        <v>440</v>
      </c>
    </row>
    <row r="39" spans="1:7" ht="20.149999999999999" customHeight="1">
      <c r="A39" s="55"/>
      <c r="B39" s="5"/>
      <c r="C39" s="56"/>
      <c r="D39" s="64">
        <f>SUM(D22:D38)</f>
        <v>34</v>
      </c>
      <c r="E39" s="5"/>
      <c r="F39" s="9"/>
      <c r="G39" s="10"/>
    </row>
    <row r="40" spans="1:7" ht="20.149999999999999" customHeight="1">
      <c r="C40" s="19"/>
      <c r="D40" s="79" t="s">
        <v>73</v>
      </c>
      <c r="E40" s="79"/>
      <c r="F40" s="79"/>
      <c r="G40" s="63">
        <f>SUM(G22:G38)</f>
        <v>7480</v>
      </c>
    </row>
    <row r="41" spans="1:7" ht="20.149999999999999" customHeight="1">
      <c r="A41" s="19"/>
      <c r="B41" s="19"/>
      <c r="C41" s="19"/>
      <c r="D41" s="79" t="s">
        <v>72</v>
      </c>
      <c r="E41" s="79"/>
      <c r="F41" s="79"/>
      <c r="G41" s="53">
        <f>+G40*0.12</f>
        <v>897.6</v>
      </c>
    </row>
    <row r="42" spans="1:7" ht="20.149999999999999" customHeight="1">
      <c r="C42" s="17"/>
      <c r="D42" s="78" t="s">
        <v>8</v>
      </c>
      <c r="E42" s="78"/>
      <c r="F42" s="78"/>
      <c r="G42" s="53">
        <f>+G40+G41</f>
        <v>8377.6</v>
      </c>
    </row>
    <row r="43" spans="1:7" ht="20.149999999999999" customHeight="1">
      <c r="A43" s="77"/>
      <c r="B43" s="77"/>
      <c r="C43" s="17"/>
      <c r="D43" s="18"/>
      <c r="E43" s="18"/>
      <c r="F43" s="18"/>
      <c r="G43" s="21"/>
    </row>
    <row r="44" spans="1:7" ht="20.149999999999999" customHeight="1">
      <c r="C44" s="18"/>
      <c r="D44" s="18"/>
      <c r="E44" s="18"/>
      <c r="F44" s="18"/>
      <c r="G44" s="13"/>
    </row>
    <row r="45" spans="1:7" ht="20.149999999999999" customHeight="1">
      <c r="C45" s="18"/>
      <c r="D45" s="18"/>
      <c r="E45" s="18"/>
      <c r="F45" s="18"/>
      <c r="G45" s="13"/>
    </row>
    <row r="46" spans="1:7" ht="20.149999999999999" customHeight="1">
      <c r="B46" s="73" t="s">
        <v>25</v>
      </c>
      <c r="C46" s="74"/>
      <c r="D46" s="6"/>
      <c r="E46" s="6"/>
      <c r="F46" s="20"/>
      <c r="G46" s="13"/>
    </row>
    <row r="47" spans="1:7" ht="20.149999999999999" customHeight="1">
      <c r="B47" s="11">
        <v>1</v>
      </c>
      <c r="C47" s="12" t="s">
        <v>26</v>
      </c>
      <c r="F47" s="6"/>
      <c r="G47" s="13"/>
    </row>
    <row r="48" spans="1:7" ht="20.149999999999999" customHeight="1">
      <c r="B48" s="11">
        <v>1</v>
      </c>
      <c r="C48" s="12" t="s">
        <v>27</v>
      </c>
      <c r="F48" s="6"/>
      <c r="G48" s="13"/>
    </row>
    <row r="49" spans="1:7" ht="20.149999999999999" customHeight="1">
      <c r="B49" s="11">
        <v>1</v>
      </c>
      <c r="C49" s="12" t="s">
        <v>28</v>
      </c>
      <c r="F49" s="6"/>
      <c r="G49" s="13"/>
    </row>
    <row r="50" spans="1:7" ht="20.149999999999999" customHeight="1">
      <c r="B50" s="11">
        <v>2</v>
      </c>
      <c r="C50" s="14" t="s">
        <v>29</v>
      </c>
      <c r="F50" s="6"/>
      <c r="G50" s="13"/>
    </row>
    <row r="51" spans="1:7" ht="20.149999999999999" customHeight="1">
      <c r="B51" s="11">
        <v>1</v>
      </c>
      <c r="C51" s="15" t="s">
        <v>30</v>
      </c>
      <c r="F51" s="6"/>
      <c r="G51" s="13"/>
    </row>
    <row r="52" spans="1:7" ht="20.149999999999999" customHeight="1">
      <c r="B52" s="11">
        <v>2</v>
      </c>
      <c r="C52" s="15" t="s">
        <v>31</v>
      </c>
      <c r="F52" s="6"/>
      <c r="G52" s="13"/>
    </row>
    <row r="53" spans="1:7" ht="20.149999999999999" customHeight="1">
      <c r="B53" s="11">
        <v>1</v>
      </c>
      <c r="C53" s="15" t="s">
        <v>32</v>
      </c>
      <c r="F53" s="6"/>
      <c r="G53" s="13"/>
    </row>
    <row r="54" spans="1:7" ht="20.149999999999999" customHeight="1">
      <c r="B54" s="11">
        <v>8</v>
      </c>
      <c r="C54" s="15" t="s">
        <v>36</v>
      </c>
      <c r="F54" s="6"/>
      <c r="G54" s="13"/>
    </row>
    <row r="55" spans="1:7" ht="20.149999999999999" customHeight="1">
      <c r="B55" s="11">
        <v>1</v>
      </c>
      <c r="C55" s="15" t="s">
        <v>33</v>
      </c>
      <c r="F55" s="6"/>
      <c r="G55" s="13"/>
    </row>
    <row r="56" spans="1:7" ht="20.149999999999999" customHeight="1">
      <c r="B56" s="11">
        <v>1</v>
      </c>
      <c r="C56" s="15" t="s">
        <v>34</v>
      </c>
      <c r="F56" s="6"/>
      <c r="G56" s="13"/>
    </row>
    <row r="57" spans="1:7" ht="20.149999999999999" customHeight="1">
      <c r="B57" s="11">
        <v>1</v>
      </c>
      <c r="C57" s="15" t="s">
        <v>3</v>
      </c>
      <c r="F57" s="6"/>
      <c r="G57" s="13"/>
    </row>
    <row r="58" spans="1:7" ht="20.149999999999999" customHeight="1">
      <c r="B58" s="11">
        <v>1</v>
      </c>
      <c r="C58" s="12" t="s">
        <v>35</v>
      </c>
      <c r="F58" s="6"/>
      <c r="G58" s="13"/>
    </row>
    <row r="59" spans="1:7" ht="20.149999999999999" customHeight="1">
      <c r="A59" s="16"/>
      <c r="B59" s="66">
        <f>SUM(B47:B58)</f>
        <v>21</v>
      </c>
      <c r="C59" s="65"/>
      <c r="D59" s="18"/>
      <c r="E59" s="18"/>
      <c r="F59" s="16"/>
      <c r="G59" s="4"/>
    </row>
    <row r="61" spans="1:7" ht="20.149999999999999" customHeight="1">
      <c r="A61" s="2"/>
      <c r="B61" s="57" t="s">
        <v>93</v>
      </c>
      <c r="C61" s="17" t="s">
        <v>94</v>
      </c>
    </row>
    <row r="62" spans="1:7" ht="20.149999999999999" customHeight="1">
      <c r="A62" s="2"/>
      <c r="B62" s="57"/>
      <c r="C62" s="17" t="s">
        <v>95</v>
      </c>
    </row>
    <row r="63" spans="1:7" ht="20.149999999999999" customHeight="1">
      <c r="A63" s="2"/>
      <c r="B63" s="57"/>
      <c r="C63" s="17" t="s">
        <v>96</v>
      </c>
    </row>
    <row r="64" spans="1:7" ht="20.149999999999999" customHeight="1">
      <c r="A64" s="2"/>
      <c r="B64" s="57"/>
      <c r="C64" s="17" t="s">
        <v>97</v>
      </c>
    </row>
    <row r="65" spans="1:3" ht="20.149999999999999" customHeight="1">
      <c r="A65" s="2"/>
      <c r="B65" s="57"/>
      <c r="C65" s="17"/>
    </row>
    <row r="66" spans="1:3" ht="20.149999999999999" customHeight="1">
      <c r="A66" s="2"/>
      <c r="B66" s="57"/>
      <c r="C66" s="17"/>
    </row>
    <row r="67" spans="1:3" ht="20.149999999999999" customHeight="1">
      <c r="A67" s="4"/>
      <c r="B67" s="3"/>
      <c r="C67" s="8"/>
    </row>
    <row r="68" spans="1:3" ht="20.149999999999999" customHeight="1" thickBot="1">
      <c r="A68" s="1" t="s">
        <v>4</v>
      </c>
      <c r="C68" s="58"/>
    </row>
    <row r="71" spans="1:3" ht="20.149999999999999" customHeight="1" thickBot="1">
      <c r="A71" s="1" t="s">
        <v>5</v>
      </c>
      <c r="C71" s="58"/>
    </row>
    <row r="74" spans="1:3" ht="20.149999999999999" customHeight="1" thickBot="1">
      <c r="A74" s="1" t="s">
        <v>98</v>
      </c>
      <c r="C74" s="58"/>
    </row>
    <row r="76" spans="1:3" ht="20.149999999999999" customHeight="1">
      <c r="A76" s="59"/>
      <c r="B76" s="59"/>
      <c r="C76" s="60"/>
    </row>
    <row r="77" spans="1:3" ht="20.149999999999999" customHeight="1" thickBot="1">
      <c r="A77" s="1" t="s">
        <v>99</v>
      </c>
      <c r="C77" s="58"/>
    </row>
    <row r="78" spans="1:3" ht="20.149999999999999" customHeight="1">
      <c r="A78" s="4"/>
      <c r="B78" s="3"/>
      <c r="C78" s="8"/>
    </row>
    <row r="79" spans="1:3" ht="20.149999999999999" customHeight="1">
      <c r="A79" s="4"/>
      <c r="B79" s="3"/>
      <c r="C79" s="8"/>
    </row>
    <row r="80" spans="1:3" ht="20.149999999999999" customHeight="1" thickBot="1">
      <c r="A80" s="4" t="s">
        <v>100</v>
      </c>
      <c r="B80" s="3"/>
      <c r="C80" s="61"/>
    </row>
    <row r="81" spans="2:2" ht="20.149999999999999" customHeight="1">
      <c r="B81" s="7"/>
    </row>
  </sheetData>
  <mergeCells count="9">
    <mergeCell ref="O4:P5"/>
    <mergeCell ref="D42:F42"/>
    <mergeCell ref="D41:F41"/>
    <mergeCell ref="D40:F40"/>
    <mergeCell ref="A43:B43"/>
    <mergeCell ref="B46:C46"/>
    <mergeCell ref="A2:G2"/>
    <mergeCell ref="A3:G3"/>
    <mergeCell ref="A4:G4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2022-06-29T15:39:35Z</cp:lastPrinted>
  <dcterms:created xsi:type="dcterms:W3CDTF">2022-02-03T13:45:37Z</dcterms:created>
  <dcterms:modified xsi:type="dcterms:W3CDTF">2023-01-28T17:49:03Z</dcterms:modified>
</cp:coreProperties>
</file>