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D7FC5673-50BD-44DB-9895-695CFA6A3ABF}" xr6:coauthVersionLast="47" xr6:coauthVersionMax="47" xr10:uidLastSave="{00000000-0000-0000-0000-000000000000}"/>
  <bookViews>
    <workbookView xWindow="-110" yWindow="-110" windowWidth="19420" windowHeight="10300" xr2:uid="{A3AEA4D8-622C-40A5-9C40-BB0B07447222}"/>
  </bookViews>
  <sheets>
    <sheet name="JAIRO" sheetId="2" r:id="rId1"/>
    <sheet name="INQUIORT" sheetId="5" r:id="rId2"/>
  </sheets>
  <definedNames>
    <definedName name="_xlnm.Print_Area" localSheetId="1">INQUIORT!$A$1:$G$91</definedName>
    <definedName name="_xlnm.Print_Area" localSheetId="0">JAIRO!$A$1:$G$101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2" l="1"/>
  <c r="D87" i="2"/>
  <c r="D70" i="2"/>
  <c r="D46" i="2" l="1"/>
  <c r="G82" i="2"/>
  <c r="G78" i="2"/>
  <c r="G81" i="2"/>
  <c r="G74" i="2"/>
  <c r="G73" i="2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2"/>
  <c r="G83" i="2"/>
  <c r="G79" i="2"/>
  <c r="G77" i="2"/>
  <c r="G69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74" i="5" l="1"/>
  <c r="G75" i="5"/>
  <c r="G76" i="5" l="1"/>
  <c r="G77" i="5" s="1"/>
</calcChain>
</file>

<file path=xl/sharedStrings.xml><?xml version="1.0" encoding="utf-8"?>
<sst xmlns="http://schemas.openxmlformats.org/spreadsheetml/2006/main" count="289" uniqueCount="234">
  <si>
    <t xml:space="preserve">PINEDA CORAL JAIRO DARIO </t>
  </si>
  <si>
    <t>NOTA DE ENTREGA</t>
  </si>
  <si>
    <t>CANT.</t>
  </si>
  <si>
    <t>COD. ARTICULO</t>
  </si>
  <si>
    <t xml:space="preserve">DESCRIPCION ARTICULO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</si>
  <si>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</si>
  <si>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</si>
  <si>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</si>
  <si>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</si>
  <si>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</si>
  <si>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</si>
  <si>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</si>
  <si>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</si>
  <si>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</si>
  <si>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</si>
  <si>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</si>
  <si>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</si>
  <si>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</si>
  <si>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</si>
  <si>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</si>
  <si>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</si>
  <si>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</si>
  <si>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</si>
  <si>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</si>
  <si>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</si>
  <si>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</si>
  <si>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</si>
  <si>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</si>
  <si>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</si>
  <si>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</si>
  <si>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</si>
  <si>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</si>
  <si>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</si>
  <si>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</si>
  <si>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</si>
  <si>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</si>
  <si>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</si>
  <si>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</si>
  <si>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</si>
  <si>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</si>
  <si>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T500045061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</si>
  <si>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</si>
  <si>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</si>
  <si>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</si>
  <si>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</si>
  <si>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</si>
  <si>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</si>
  <si>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</si>
  <si>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</si>
  <si>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</si>
  <si>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</si>
  <si>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</si>
  <si>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</si>
  <si>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</si>
  <si>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</si>
  <si>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</si>
  <si>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</si>
  <si>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</si>
  <si>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</si>
  <si>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</si>
  <si>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</si>
  <si>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</si>
  <si>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</si>
  <si>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</si>
  <si>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</si>
  <si>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</si>
  <si>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</si>
  <si>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</si>
  <si>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</si>
  <si>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</si>
  <si>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</si>
  <si>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</si>
  <si>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</si>
  <si>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</si>
  <si>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</si>
  <si>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</si>
  <si>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</si>
  <si>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</si>
  <si>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</si>
  <si>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</si>
  <si>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</si>
  <si>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</si>
  <si>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</si>
  <si>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</si>
  <si>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</si>
  <si>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</si>
  <si>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6.5X85 TITANIO</t>
  </si>
  <si>
    <t>TORNILLO ESPONJOSO 6.5X90 TITANIO</t>
  </si>
  <si>
    <t>TORNILLO ESPONJOSO 6.5X80 TITANIO</t>
  </si>
  <si>
    <t>TORNILLO ESPONJOSO 6.5X100 TITANIO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</si>
  <si>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</si>
  <si>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</si>
  <si>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</si>
  <si>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</si>
  <si>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</si>
  <si>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</si>
  <si>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</si>
  <si>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</si>
  <si>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</si>
  <si>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</si>
  <si>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</si>
  <si>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</si>
  <si>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</si>
  <si>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</si>
  <si>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</si>
  <si>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</si>
  <si>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</si>
  <si>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</si>
  <si>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</si>
  <si>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</si>
  <si>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</si>
  <si>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</si>
  <si>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</si>
  <si>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</si>
  <si>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</si>
  <si>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</si>
  <si>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</si>
  <si>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</si>
  <si>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TI-115.010</t>
  </si>
  <si>
    <t xml:space="preserve">ARANDELA 3.5 MM TITANIO </t>
  </si>
  <si>
    <t>Ti-465.240</t>
  </si>
  <si>
    <t>Ti-465.245</t>
  </si>
  <si>
    <t>Ti-465.260</t>
  </si>
  <si>
    <t>Ti-465.265</t>
  </si>
  <si>
    <t>Ti-465.280</t>
  </si>
  <si>
    <t>Ti-465.285</t>
  </si>
  <si>
    <t>Ti-465.290</t>
  </si>
  <si>
    <t>Ti-465.300</t>
  </si>
  <si>
    <t>200114110</t>
  </si>
  <si>
    <t>200114111</t>
  </si>
  <si>
    <t>200114114</t>
  </si>
  <si>
    <t>200114115</t>
  </si>
  <si>
    <t>200114118</t>
  </si>
  <si>
    <t>200114119</t>
  </si>
  <si>
    <t>200114121</t>
  </si>
  <si>
    <t>200114122</t>
  </si>
  <si>
    <t>TORNILLO CORTICAL 4.5*54 MM TITANIO</t>
  </si>
  <si>
    <t>TORNILLO CORTICAL 4.5*56 MM TITANIO</t>
  </si>
  <si>
    <t>TORNILLO CORTICAL 4.5*60 MM TITANIO</t>
  </si>
  <si>
    <t>TORNILLO CORTICAL 4.5*65 MM TITANIO</t>
  </si>
  <si>
    <t xml:space="preserve">TORNILLO BLOQ. 5.0 *24 MM TITANIO </t>
  </si>
  <si>
    <t xml:space="preserve">TORNILLO BLOQ. 5.0 *28 MM TITANIO </t>
  </si>
  <si>
    <t>TORNILLO ESPONJOSO 6.5X65 MM TITANIO</t>
  </si>
  <si>
    <t>200114116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</si>
  <si>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</si>
  <si>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</si>
  <si>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</si>
  <si>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</si>
  <si>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</si>
  <si>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</si>
  <si>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</si>
  <si>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</si>
  <si>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</si>
  <si>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</si>
  <si>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</si>
  <si>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</si>
  <si>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</si>
  <si>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</si>
  <si>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</si>
  <si>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</si>
  <si>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</si>
  <si>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TI-106.258</t>
  </si>
  <si>
    <t>TI-106.260</t>
  </si>
  <si>
    <t>TI-106.265</t>
  </si>
  <si>
    <t>TI-106.270</t>
  </si>
  <si>
    <t>T500950052</t>
  </si>
  <si>
    <t>T500950056</t>
  </si>
  <si>
    <t>2100007022</t>
  </si>
  <si>
    <t>Ti-115.020</t>
  </si>
  <si>
    <t>TI-106.220</t>
  </si>
  <si>
    <t>TI-106.222</t>
  </si>
  <si>
    <t>TORNILLERA 4.5/6.5 TITANIO DOS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</si>
  <si>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</si>
  <si>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</si>
  <si>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</si>
  <si>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</si>
  <si>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</si>
  <si>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</si>
  <si>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</si>
  <si>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</si>
  <si>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</si>
  <si>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</si>
  <si>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</si>
  <si>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</si>
  <si>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</si>
  <si>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</si>
  <si>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</si>
  <si>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</si>
  <si>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</si>
  <si>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</si>
  <si>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TORNILLO CORTICAL 4.5 *56mm TITANIO</t>
  </si>
  <si>
    <t>TORNILLO CORTICAL 4.5 *58mmTITANIO</t>
  </si>
  <si>
    <t>TORNILLO CORTICAL 4.5 *60mm TITANIO</t>
  </si>
  <si>
    <t>TORNILLO CORTICAL 4.5 *65mm TITANIO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</si>
  <si>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</si>
  <si>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</si>
  <si>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</si>
  <si>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</si>
  <si>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</si>
  <si>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</si>
  <si>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</si>
  <si>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</si>
  <si>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</si>
  <si>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</si>
  <si>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</si>
  <si>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</si>
  <si>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</si>
  <si>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</si>
  <si>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</si>
  <si>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</si>
  <si>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</si>
  <si>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</si>
  <si>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</si>
  <si>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</si>
  <si>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</si>
  <si>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</si>
  <si>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</si>
  <si>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</si>
  <si>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ARANDELA 4.5 mm TITANIO</t>
  </si>
  <si>
    <t>TORNILLO ESPONJOSO 6.5 *40mm TITANIO</t>
  </si>
  <si>
    <t>TORNILLO ESPONJOSO 6.5 *45mm TITANIO</t>
  </si>
  <si>
    <t>TORNILLO ESPONJOSO 6.5 *60mm TITANIO</t>
  </si>
  <si>
    <t>TORNILLO ESPONJOSO 6.5 *65mm TITANIO</t>
  </si>
  <si>
    <t>TORNILLO ESPONJOSO 6.5 *70mmTITANIO</t>
  </si>
  <si>
    <t>TORNILLO ESPONJOSO 6.5 *80mm TITANIO</t>
  </si>
  <si>
    <t>TORNILLO ESPONJOSO 6.5 *85mm TITANIO</t>
  </si>
  <si>
    <t>TORNILLO ESPONJOSO 6.5 *90mm TITANIO</t>
  </si>
  <si>
    <t>TORNILLO ESPONJOSO 6.5 *100mm TITANIO</t>
  </si>
  <si>
    <t>TORNILLO ESPONJOSO 6.5 *30mm TITANIO</t>
  </si>
  <si>
    <t>TORNILLO ESPONJOSO 6.5 *35mm TITANIO</t>
  </si>
  <si>
    <t>TORNILLO ESPONJOSO 6.5 *50mm TITANIO</t>
  </si>
  <si>
    <t>TORNILLO ESPONJOSO 6.5 *55mm TITANIO</t>
  </si>
  <si>
    <t>TORNILLO ESPONJOSO 6.5 *75mmTITANIO</t>
  </si>
  <si>
    <t>TORNILLO ESPONJOSO 6.5 *95mm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</si>
</sst>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5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3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2" fillId="0" borderId="2" xfId="2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" fontId="2" fillId="0" borderId="0" xfId="0" applyNumberFormat="1" applyFont="1"/>
    <xf numFmtId="0" fontId="4" fillId="0" borderId="0" xfId="1" applyFont="1" applyAlignment="1">
      <alignment wrapText="1"/>
    </xf>
    <xf numFmtId="164" fontId="4" fillId="0" borderId="2" xfId="4" applyNumberFormat="1" applyFont="1" applyBorder="1" applyAlignment="1"/>
    <xf numFmtId="0" fontId="12" fillId="2" borderId="0" xfId="0" applyFont="1" applyFill="1" applyAlignment="1">
      <alignment horizontal="left" vertical="center"/>
    </xf>
    <xf numFmtId="0" fontId="9" fillId="0" borderId="3" xfId="0" applyFont="1" applyBorder="1"/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10" fillId="0" borderId="0" xfId="1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5" fontId="1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/>
    <xf numFmtId="166" fontId="4" fillId="0" borderId="0" xfId="1" applyNumberFormat="1" applyFont="1" applyAlignment="1">
      <alignment wrapText="1"/>
    </xf>
    <xf numFmtId="166" fontId="4" fillId="0" borderId="2" xfId="4" applyNumberFormat="1" applyFont="1" applyBorder="1" applyAlignment="1"/>
    <xf numFmtId="49" fontId="21" fillId="2" borderId="2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left"/>
    </xf>
    <xf numFmtId="0" fontId="2" fillId="0" borderId="2" xfId="0" applyFont="1" applyBorder="1"/>
    <xf numFmtId="166" fontId="4" fillId="0" borderId="2" xfId="1" applyNumberFormat="1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22" fillId="7" borderId="2" xfId="0" applyFont="1" applyFill="1" applyBorder="1"/>
    <xf numFmtId="0" fontId="22" fillId="2" borderId="2" xfId="0" applyFont="1" applyFill="1" applyBorder="1"/>
    <xf numFmtId="49" fontId="22" fillId="2" borderId="2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49" fontId="22" fillId="7" borderId="2" xfId="0" applyNumberFormat="1" applyFont="1" applyFill="1" applyBorder="1" applyAlignment="1">
      <alignment horizontal="center"/>
    </xf>
    <xf numFmtId="49" fontId="23" fillId="7" borderId="2" xfId="0" applyNumberFormat="1" applyFont="1" applyFill="1" applyBorder="1" applyAlignment="1">
      <alignment horizontal="center"/>
    </xf>
    <xf numFmtId="0" fontId="23" fillId="7" borderId="2" xfId="0" applyFont="1" applyFill="1" applyBorder="1" applyAlignment="1">
      <alignment horizontal="left"/>
    </xf>
    <xf numFmtId="49" fontId="2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22" fillId="7" borderId="2" xfId="0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3" fontId="23" fillId="0" borderId="2" xfId="3" applyNumberFormat="1" applyFont="1" applyBorder="1" applyAlignment="1" applyProtection="1">
      <alignment horizontal="center" vertical="center"/>
      <protection locked="0"/>
    </xf>
  </cellXfs>
  <cellStyles count="6">
    <cellStyle name="Moneda" xfId="4" builtinId="4"/>
    <cellStyle name="Moneda 2" xfId="5" xr:uid="{89D8C78A-8CC5-48EA-9D9E-777678D60ABD}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183CAC4-7DC9-4909-8F23-80AB5C365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F0E490-E336-4815-9B94-86B303675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610-77A8-406F-B4B5-A4AB3507D4D4}">
  <sheetPr>
    <pageSetUpPr fitToPage="1"/>
  </sheetPr>
  <dimension ref="A1:O101"/>
  <sheetViews>
    <sheetView showGridLines="0" tabSelected="1" topLeftCell="A87" zoomScale="86" zoomScaleNormal="86" workbookViewId="0">
      <selection activeCell="D86" sqref="D86"/>
    </sheetView>
  </sheetViews>
  <sheetFormatPr baseColWidth="10" defaultColWidth="11.453125" defaultRowHeight="15.5"/>
  <cols>
    <col min="1" max="1" width="23.1796875" style="3" bestFit="1" customWidth="1"/>
    <col min="2" max="2" width="22.26953125" style="3" customWidth="1"/>
    <col min="3" max="3" width="79.7265625" style="3" customWidth="1"/>
    <col min="4" max="4" width="22.7265625" style="3" bestFit="1" customWidth="1"/>
    <col min="5" max="5" width="19.26953125" style="3" bestFit="1" customWidth="1"/>
    <col min="6" max="6" width="15.54296875" style="3" customWidth="1"/>
    <col min="7" max="7" width="15.81640625" style="3" customWidth="1"/>
    <col min="8" max="16384" width="11.453125" style="3"/>
  </cols>
  <sheetData>
    <row r="1" spans="1:15" s="4" customFormat="1" ht="20.149999999999999" customHeight="1">
      <c r="A1" s="1"/>
      <c r="B1" s="1"/>
      <c r="C1" s="2"/>
      <c r="D1" s="2"/>
      <c r="E1" s="2"/>
      <c r="F1" s="2"/>
    </row>
    <row r="2" spans="1:15" s="4" customFormat="1" ht="20.149999999999999" customHeight="1">
      <c r="A2" s="77" t="s">
        <v>0</v>
      </c>
      <c r="B2" s="77"/>
      <c r="C2" s="77"/>
      <c r="D2" s="77"/>
      <c r="E2" s="77"/>
      <c r="F2" s="77"/>
      <c r="G2" s="77"/>
      <c r="H2" s="26"/>
    </row>
    <row r="3" spans="1:15" s="4" customFormat="1" ht="20.149999999999999" customHeight="1">
      <c r="A3" s="77" t="s">
        <v>90</v>
      </c>
      <c r="B3" s="77"/>
      <c r="C3" s="77"/>
      <c r="D3" s="77"/>
      <c r="E3" s="77"/>
      <c r="F3" s="77"/>
      <c r="G3" s="77"/>
      <c r="H3" s="26"/>
    </row>
    <row r="4" spans="1:15" s="4" customFormat="1" ht="20.149999999999999" customHeight="1">
      <c r="A4" s="77" t="s">
        <v>1</v>
      </c>
      <c r="B4" s="77"/>
      <c r="C4" s="77"/>
      <c r="D4" s="77"/>
      <c r="E4" s="77"/>
      <c r="F4" s="77"/>
      <c r="G4" s="77"/>
      <c r="H4" s="26"/>
      <c r="N4" s="73"/>
      <c r="O4" s="73"/>
    </row>
    <row r="5" spans="1:15" s="4" customFormat="1" ht="20.149999999999999" customHeight="1">
      <c r="A5" s="26"/>
      <c r="B5" s="26"/>
      <c r="C5" s="26"/>
      <c r="D5" s="26"/>
      <c r="E5" s="26"/>
      <c r="F5" s="26"/>
      <c r="G5" s="26"/>
      <c r="N5" s="73"/>
      <c r="O5" s="73"/>
    </row>
    <row r="6" spans="1:15" s="4" customFormat="1" ht="20.149999999999999" customHeight="1">
      <c r="A6" s="26"/>
      <c r="B6" s="26"/>
      <c r="C6" s="26"/>
      <c r="D6" s="26"/>
      <c r="E6" s="26"/>
      <c r="F6" s="26"/>
      <c r="G6" s="26"/>
      <c r="N6" s="27"/>
      <c r="O6" s="27"/>
    </row>
    <row r="7" spans="1:15" s="4" customFormat="1" ht="20.149999999999999" customHeight="1">
      <c r="A7" s="75" t="s">
        <v>91</v>
      </c>
      <c r="B7" s="76"/>
      <c r="C7" s="51">
        <f ca="1">NOW()</f>
        <v>44954.577728356482</v>
      </c>
      <c r="D7" s="28" t="s">
        <v>92</v>
      </c>
      <c r="E7" s="29"/>
      <c r="F7" s="30"/>
      <c r="G7" s="30"/>
      <c r="N7" s="27"/>
      <c r="O7" s="27"/>
    </row>
    <row r="8" spans="1:15" s="4" customFormat="1" ht="20.149999999999999" customHeight="1">
      <c r="A8" s="3"/>
      <c r="B8" s="15"/>
      <c r="C8" s="15"/>
      <c r="D8" s="15"/>
      <c r="E8" s="15"/>
      <c r="F8" s="15"/>
      <c r="G8" s="3"/>
      <c r="N8" s="27"/>
      <c r="O8" s="27"/>
    </row>
    <row r="9" spans="1:15" s="4" customFormat="1" ht="20.149999999999999" customHeight="1">
      <c r="A9" s="75" t="s">
        <v>93</v>
      </c>
      <c r="B9" s="76"/>
      <c r="C9" s="31"/>
      <c r="D9" s="32" t="s">
        <v>94</v>
      </c>
      <c r="E9" s="33"/>
      <c r="F9" s="34"/>
      <c r="G9" s="34"/>
      <c r="N9" s="27"/>
      <c r="O9" s="27"/>
    </row>
    <row r="10" spans="1:15" s="4" customFormat="1" ht="20.149999999999999" customHeight="1">
      <c r="A10" s="3"/>
      <c r="B10" s="15"/>
      <c r="C10" s="15"/>
      <c r="D10" s="15"/>
      <c r="E10" s="15"/>
      <c r="F10" s="15"/>
      <c r="G10" s="3"/>
      <c r="N10" s="27"/>
      <c r="O10" s="27"/>
    </row>
    <row r="11" spans="1:15" s="4" customFormat="1" ht="20.149999999999999" customHeight="1">
      <c r="A11" s="75" t="s">
        <v>95</v>
      </c>
      <c r="B11" s="76"/>
      <c r="C11" s="35"/>
      <c r="D11" s="32" t="s">
        <v>96</v>
      </c>
      <c r="E11" s="31" t="s">
        <v>97</v>
      </c>
      <c r="F11" s="16"/>
      <c r="G11" s="16"/>
      <c r="N11" s="27"/>
      <c r="O11" s="27"/>
    </row>
    <row r="12" spans="1:15" s="4" customFormat="1" ht="20.149999999999999" customHeight="1">
      <c r="A12" s="3"/>
      <c r="B12" s="15"/>
      <c r="C12" s="15"/>
      <c r="D12" s="15"/>
      <c r="E12" s="15"/>
      <c r="F12" s="15"/>
      <c r="G12" s="3"/>
      <c r="N12" s="36"/>
      <c r="O12" s="36"/>
    </row>
    <row r="13" spans="1:15" s="4" customFormat="1" ht="20.149999999999999" customHeight="1">
      <c r="A13" s="75" t="s">
        <v>98</v>
      </c>
      <c r="B13" s="76"/>
      <c r="C13" s="51"/>
      <c r="D13" s="32" t="s">
        <v>99</v>
      </c>
      <c r="E13" s="37"/>
      <c r="F13" s="38"/>
      <c r="G13" s="38"/>
      <c r="N13" s="36"/>
      <c r="O13" s="36"/>
    </row>
    <row r="14" spans="1:15" s="4" customFormat="1" ht="20.149999999999999" customHeight="1">
      <c r="A14" s="3"/>
      <c r="B14" s="15"/>
      <c r="C14" s="15"/>
      <c r="D14" s="15"/>
      <c r="E14" s="15"/>
      <c r="F14" s="15"/>
      <c r="G14" s="14"/>
      <c r="N14" s="39"/>
      <c r="O14" s="39"/>
    </row>
    <row r="15" spans="1:15" s="4" customFormat="1" ht="20.149999999999999" customHeight="1">
      <c r="A15" s="75" t="s">
        <v>100</v>
      </c>
      <c r="B15" s="76"/>
      <c r="C15" s="31"/>
      <c r="D15" s="16"/>
      <c r="E15" s="40"/>
      <c r="F15" s="40"/>
      <c r="G15" s="16"/>
      <c r="N15" s="39"/>
      <c r="O15" s="39"/>
    </row>
    <row r="16" spans="1:15" s="4" customFormat="1" ht="20.149999999999999" customHeight="1">
      <c r="A16" s="3"/>
      <c r="B16" s="15"/>
      <c r="C16" s="15"/>
      <c r="D16" s="15"/>
      <c r="E16" s="15"/>
      <c r="F16" s="15"/>
      <c r="G16" s="14"/>
      <c r="N16" s="39"/>
      <c r="O16" s="39"/>
    </row>
    <row r="17" spans="1:15" s="4" customFormat="1" ht="20.149999999999999" customHeight="1">
      <c r="A17" s="75" t="s">
        <v>101</v>
      </c>
      <c r="B17" s="76"/>
      <c r="C17" s="31"/>
      <c r="D17" s="32" t="s">
        <v>117</v>
      </c>
      <c r="E17" s="37"/>
      <c r="F17" s="40"/>
      <c r="G17" s="16"/>
      <c r="N17" s="39"/>
      <c r="O17" s="39"/>
    </row>
    <row r="18" spans="1:15" s="4" customFormat="1" ht="20.149999999999999" customHeight="1">
      <c r="A18" s="3"/>
      <c r="B18" s="15"/>
      <c r="C18" s="15"/>
      <c r="D18" s="15"/>
      <c r="E18" s="15"/>
      <c r="F18" s="15"/>
      <c r="G18" s="14"/>
      <c r="N18" s="41"/>
      <c r="O18" s="41"/>
    </row>
    <row r="19" spans="1:15" s="4" customFormat="1" ht="20.149999999999999" customHeight="1">
      <c r="A19" s="75" t="s">
        <v>102</v>
      </c>
      <c r="B19" s="76"/>
      <c r="C19" s="29"/>
      <c r="D19" s="30"/>
      <c r="E19" s="42"/>
      <c r="F19" s="42"/>
      <c r="G19" s="22"/>
      <c r="N19" s="41"/>
      <c r="O19" s="41"/>
    </row>
    <row r="20" spans="1:15" s="4" customFormat="1" ht="20.149999999999999" customHeight="1">
      <c r="A20" s="3"/>
      <c r="B20" s="10"/>
      <c r="C20" s="3"/>
      <c r="D20" s="3"/>
      <c r="E20" s="3"/>
      <c r="F20" s="3"/>
      <c r="G20" s="3"/>
      <c r="N20" s="41"/>
      <c r="O20" s="41"/>
    </row>
    <row r="21" spans="1:15" s="4" customFormat="1" ht="20.149999999999999" customHeight="1">
      <c r="A21" s="74" t="s">
        <v>171</v>
      </c>
      <c r="B21" s="74"/>
      <c r="C21" s="74"/>
      <c r="D21" s="74"/>
      <c r="E21" s="74"/>
      <c r="F21" s="74"/>
      <c r="G21" s="74"/>
      <c r="N21" s="41"/>
      <c r="O21" s="41"/>
    </row>
    <row r="22" spans="1:15" s="4" customFormat="1" ht="30" customHeight="1">
      <c r="A22" s="17" t="s">
        <v>3</v>
      </c>
      <c r="B22" s="17" t="s">
        <v>103</v>
      </c>
      <c r="C22" s="17" t="s">
        <v>4</v>
      </c>
      <c r="D22" s="17" t="s">
        <v>2</v>
      </c>
      <c r="E22" s="17" t="s">
        <v>113</v>
      </c>
      <c r="F22" s="18" t="s">
        <v>104</v>
      </c>
      <c r="G22" s="18" t="s">
        <v>105</v>
      </c>
      <c r="N22" s="41"/>
      <c r="O22" s="41"/>
    </row>
    <row r="23" spans="1:15" ht="17.5">
      <c r="A23" s="65" t="s">
        <v>169</v>
      </c>
      <c r="B23" s="65">
        <v>2001126066</v>
      </c>
      <c r="C23" s="66" t="s">
        <v>172</v>
      </c>
      <c r="D23" s="63">
        <v>2</v>
      </c>
      <c r="E23" s="5"/>
      <c r="F23" s="52"/>
      <c r="G23" s="52">
        <f t="shared" ref="G23:G54" si="0">+D23*F23</f>
        <v>0</v>
      </c>
    </row>
    <row r="24" spans="1:15" ht="17.5">
      <c r="A24" s="67" t="s">
        <v>170</v>
      </c>
      <c r="B24" s="67">
        <v>2000020507</v>
      </c>
      <c r="C24" s="68" t="s">
        <v>173</v>
      </c>
      <c r="D24" s="63">
        <v>2</v>
      </c>
      <c r="E24" s="5"/>
      <c r="F24" s="52"/>
      <c r="G24" s="52">
        <f t="shared" si="0"/>
        <v>0</v>
      </c>
    </row>
    <row r="25" spans="1:15" ht="17.5">
      <c r="A25" s="64" t="s">
        <v>144</v>
      </c>
      <c r="B25" s="64">
        <v>2000020507</v>
      </c>
      <c r="C25" s="69" t="s">
        <v>174</v>
      </c>
      <c r="D25" s="63">
        <v>2</v>
      </c>
      <c r="E25" s="5"/>
      <c r="F25" s="52"/>
      <c r="G25" s="52">
        <f t="shared" si="0"/>
        <v>0</v>
      </c>
    </row>
    <row r="26" spans="1:15" ht="17.5">
      <c r="A26" s="62" t="s">
        <v>145</v>
      </c>
      <c r="B26" s="62">
        <v>2001126691</v>
      </c>
      <c r="C26" s="70" t="s">
        <v>175</v>
      </c>
      <c r="D26" s="63">
        <v>4</v>
      </c>
      <c r="E26" s="5"/>
      <c r="F26" s="52"/>
      <c r="G26" s="52">
        <f t="shared" si="0"/>
        <v>0</v>
      </c>
    </row>
    <row r="27" spans="1:15" ht="17.5">
      <c r="A27" s="64" t="s">
        <v>146</v>
      </c>
      <c r="B27" s="64">
        <v>2001125972</v>
      </c>
      <c r="C27" s="69" t="s">
        <v>176</v>
      </c>
      <c r="D27" s="63">
        <v>2</v>
      </c>
      <c r="E27" s="5"/>
      <c r="F27" s="52"/>
      <c r="G27" s="52">
        <f t="shared" si="0"/>
        <v>0</v>
      </c>
    </row>
    <row r="28" spans="1:15" ht="17.5">
      <c r="A28" s="62" t="s">
        <v>147</v>
      </c>
      <c r="B28" s="62">
        <v>2000091737</v>
      </c>
      <c r="C28" s="70" t="s">
        <v>177</v>
      </c>
      <c r="D28" s="63">
        <v>4</v>
      </c>
      <c r="E28" s="5"/>
      <c r="F28" s="52"/>
      <c r="G28" s="52">
        <f t="shared" si="0"/>
        <v>0</v>
      </c>
    </row>
    <row r="29" spans="1:15" ht="17.5">
      <c r="A29" s="64" t="s">
        <v>148</v>
      </c>
      <c r="B29" s="64">
        <v>2001126072</v>
      </c>
      <c r="C29" s="69" t="s">
        <v>178</v>
      </c>
      <c r="D29" s="63">
        <v>0</v>
      </c>
      <c r="E29" s="5"/>
      <c r="F29" s="52"/>
      <c r="G29" s="52"/>
    </row>
    <row r="30" spans="1:15" ht="17.5">
      <c r="A30" s="62" t="s">
        <v>149</v>
      </c>
      <c r="B30" s="62">
        <v>2000091528</v>
      </c>
      <c r="C30" s="70" t="s">
        <v>179</v>
      </c>
      <c r="D30" s="63">
        <v>2</v>
      </c>
      <c r="E30" s="5"/>
      <c r="F30" s="52"/>
      <c r="G30" s="52">
        <f t="shared" si="0"/>
        <v>0</v>
      </c>
    </row>
    <row r="31" spans="1:15" ht="17.5">
      <c r="A31" s="64" t="s">
        <v>150</v>
      </c>
      <c r="B31" s="64">
        <v>2001126696</v>
      </c>
      <c r="C31" s="69" t="s">
        <v>180</v>
      </c>
      <c r="D31" s="63">
        <v>10</v>
      </c>
      <c r="E31" s="5"/>
      <c r="F31" s="52"/>
      <c r="G31" s="52">
        <f t="shared" si="0"/>
        <v>0</v>
      </c>
    </row>
    <row r="32" spans="1:15" ht="17.5">
      <c r="A32" s="62" t="s">
        <v>151</v>
      </c>
      <c r="B32" s="62">
        <v>2001126697</v>
      </c>
      <c r="C32" s="70" t="s">
        <v>181</v>
      </c>
      <c r="D32" s="63">
        <v>8</v>
      </c>
      <c r="E32" s="5"/>
      <c r="F32" s="52"/>
      <c r="G32" s="52">
        <f t="shared" si="0"/>
        <v>0</v>
      </c>
    </row>
    <row r="33" spans="1:7" ht="17.5">
      <c r="A33" s="64" t="s">
        <v>152</v>
      </c>
      <c r="B33" s="64">
        <v>2001126076</v>
      </c>
      <c r="C33" s="69" t="s">
        <v>182</v>
      </c>
      <c r="D33" s="63">
        <v>10</v>
      </c>
      <c r="E33" s="5"/>
      <c r="F33" s="52"/>
      <c r="G33" s="52">
        <f t="shared" si="0"/>
        <v>0</v>
      </c>
    </row>
    <row r="34" spans="1:7" ht="17.5">
      <c r="A34" s="62" t="s">
        <v>153</v>
      </c>
      <c r="B34" s="62">
        <v>2001126026</v>
      </c>
      <c r="C34" s="70" t="s">
        <v>183</v>
      </c>
      <c r="D34" s="63">
        <v>2</v>
      </c>
      <c r="E34" s="5"/>
      <c r="F34" s="52"/>
      <c r="G34" s="52">
        <f t="shared" si="0"/>
        <v>0</v>
      </c>
    </row>
    <row r="35" spans="1:7" ht="17.5">
      <c r="A35" s="64" t="s">
        <v>154</v>
      </c>
      <c r="B35" s="64">
        <v>2000088381</v>
      </c>
      <c r="C35" s="69" t="s">
        <v>184</v>
      </c>
      <c r="D35" s="63">
        <v>2</v>
      </c>
      <c r="E35" s="5"/>
      <c r="F35" s="52"/>
      <c r="G35" s="52">
        <f t="shared" si="0"/>
        <v>0</v>
      </c>
    </row>
    <row r="36" spans="1:7" ht="17.5">
      <c r="A36" s="62" t="s">
        <v>155</v>
      </c>
      <c r="B36" s="62">
        <v>2001125980</v>
      </c>
      <c r="C36" s="70" t="s">
        <v>185</v>
      </c>
      <c r="D36" s="63">
        <v>4</v>
      </c>
      <c r="E36" s="5"/>
      <c r="F36" s="52"/>
      <c r="G36" s="52">
        <f t="shared" si="0"/>
        <v>0</v>
      </c>
    </row>
    <row r="37" spans="1:7" ht="17.5">
      <c r="A37" s="64" t="s">
        <v>156</v>
      </c>
      <c r="B37" s="64">
        <v>2001125039</v>
      </c>
      <c r="C37" s="69" t="s">
        <v>186</v>
      </c>
      <c r="D37" s="63">
        <v>2</v>
      </c>
      <c r="E37" s="5"/>
      <c r="F37" s="52"/>
      <c r="G37" s="52">
        <f t="shared" si="0"/>
        <v>0</v>
      </c>
    </row>
    <row r="38" spans="1:7" ht="17.5">
      <c r="A38" s="62" t="s">
        <v>157</v>
      </c>
      <c r="B38" s="62">
        <v>2001126703</v>
      </c>
      <c r="C38" s="70" t="s">
        <v>187</v>
      </c>
      <c r="D38" s="63">
        <v>4</v>
      </c>
      <c r="E38" s="5"/>
      <c r="F38" s="52"/>
      <c r="G38" s="52">
        <f t="shared" si="0"/>
        <v>0</v>
      </c>
    </row>
    <row r="39" spans="1:7" ht="17.5">
      <c r="A39" s="64" t="s">
        <v>158</v>
      </c>
      <c r="B39" s="64">
        <v>2001126082</v>
      </c>
      <c r="C39" s="69" t="s">
        <v>188</v>
      </c>
      <c r="D39" s="63">
        <v>2</v>
      </c>
      <c r="E39" s="5"/>
      <c r="F39" s="52"/>
      <c r="G39" s="52">
        <f t="shared" si="0"/>
        <v>0</v>
      </c>
    </row>
    <row r="40" spans="1:7" ht="17.5">
      <c r="A40" s="62" t="s">
        <v>159</v>
      </c>
      <c r="B40" s="62">
        <v>2001125984</v>
      </c>
      <c r="C40" s="70" t="s">
        <v>189</v>
      </c>
      <c r="D40" s="63">
        <v>4</v>
      </c>
      <c r="E40" s="5"/>
      <c r="F40" s="52"/>
      <c r="G40" s="52">
        <f t="shared" si="0"/>
        <v>0</v>
      </c>
    </row>
    <row r="41" spans="1:7" ht="17.5">
      <c r="A41" s="64" t="s">
        <v>160</v>
      </c>
      <c r="B41" s="64">
        <v>2001125984</v>
      </c>
      <c r="C41" s="69" t="s">
        <v>190</v>
      </c>
      <c r="D41" s="63">
        <v>2</v>
      </c>
      <c r="E41" s="5"/>
      <c r="F41" s="52"/>
      <c r="G41" s="52">
        <f t="shared" si="0"/>
        <v>0</v>
      </c>
    </row>
    <row r="42" spans="1:7" ht="17.5">
      <c r="A42" s="62" t="s">
        <v>161</v>
      </c>
      <c r="B42" s="62">
        <v>2001125984</v>
      </c>
      <c r="C42" s="70" t="s">
        <v>191</v>
      </c>
      <c r="D42" s="63">
        <v>2</v>
      </c>
      <c r="E42" s="5"/>
      <c r="F42" s="52"/>
      <c r="G42" s="52">
        <f t="shared" si="0"/>
        <v>0</v>
      </c>
    </row>
    <row r="43" spans="1:7" ht="17.5">
      <c r="A43" s="64" t="s">
        <v>162</v>
      </c>
      <c r="B43" s="64">
        <v>2001125984</v>
      </c>
      <c r="C43" s="69" t="s">
        <v>192</v>
      </c>
      <c r="D43" s="63">
        <v>6</v>
      </c>
      <c r="E43" s="5"/>
      <c r="F43" s="52"/>
      <c r="G43" s="52">
        <f t="shared" si="0"/>
        <v>0</v>
      </c>
    </row>
    <row r="44" spans="1:7" ht="17.5">
      <c r="A44" s="64" t="s">
        <v>163</v>
      </c>
      <c r="B44" s="64">
        <v>2001125987</v>
      </c>
      <c r="C44" s="69" t="s">
        <v>193</v>
      </c>
      <c r="D44" s="63">
        <v>8</v>
      </c>
      <c r="E44" s="5"/>
      <c r="F44" s="52"/>
      <c r="G44" s="52">
        <f t="shared" si="0"/>
        <v>0</v>
      </c>
    </row>
    <row r="45" spans="1:7" ht="17.5">
      <c r="A45" s="62" t="s">
        <v>164</v>
      </c>
      <c r="B45" s="62">
        <v>2001125987</v>
      </c>
      <c r="C45" s="70" t="s">
        <v>194</v>
      </c>
      <c r="D45" s="63">
        <v>0</v>
      </c>
      <c r="E45" s="5"/>
      <c r="F45" s="52"/>
      <c r="G45" s="52">
        <f t="shared" si="0"/>
        <v>0</v>
      </c>
    </row>
    <row r="46" spans="1:7">
      <c r="A46" s="55"/>
      <c r="B46" s="55"/>
      <c r="C46" s="56"/>
      <c r="D46" s="59">
        <f>SUM(D23:D45)</f>
        <v>84</v>
      </c>
      <c r="E46" s="5"/>
      <c r="F46" s="52"/>
      <c r="G46" s="52"/>
    </row>
    <row r="47" spans="1:7" ht="17.5">
      <c r="A47" s="62" t="s">
        <v>41</v>
      </c>
      <c r="B47" s="62">
        <v>2000088649</v>
      </c>
      <c r="C47" s="60" t="s">
        <v>195</v>
      </c>
      <c r="D47" s="63">
        <v>6</v>
      </c>
      <c r="E47" s="5"/>
      <c r="F47" s="52"/>
      <c r="G47" s="52">
        <f t="shared" si="0"/>
        <v>0</v>
      </c>
    </row>
    <row r="48" spans="1:7" ht="17.5">
      <c r="A48" s="64" t="s">
        <v>42</v>
      </c>
      <c r="B48" s="64">
        <v>2000092229</v>
      </c>
      <c r="C48" s="61" t="s">
        <v>196</v>
      </c>
      <c r="D48" s="63">
        <v>6</v>
      </c>
      <c r="E48" s="5"/>
      <c r="F48" s="52"/>
      <c r="G48" s="52">
        <f t="shared" si="0"/>
        <v>0</v>
      </c>
    </row>
    <row r="49" spans="1:7" ht="17.5">
      <c r="A49" s="62" t="s">
        <v>44</v>
      </c>
      <c r="B49" s="62">
        <v>2000091736</v>
      </c>
      <c r="C49" s="60" t="s">
        <v>197</v>
      </c>
      <c r="D49" s="63">
        <v>6</v>
      </c>
      <c r="E49" s="5"/>
      <c r="F49" s="52"/>
      <c r="G49" s="52">
        <f t="shared" si="0"/>
        <v>0</v>
      </c>
    </row>
    <row r="50" spans="1:7" ht="17.5">
      <c r="A50" s="64" t="s">
        <v>45</v>
      </c>
      <c r="B50" s="64">
        <v>2000088649</v>
      </c>
      <c r="C50" s="61" t="s">
        <v>198</v>
      </c>
      <c r="D50" s="63">
        <v>6</v>
      </c>
      <c r="E50" s="5"/>
      <c r="F50" s="52"/>
      <c r="G50" s="52">
        <f t="shared" si="0"/>
        <v>0</v>
      </c>
    </row>
    <row r="51" spans="1:7" ht="17.5">
      <c r="A51" s="62" t="s">
        <v>47</v>
      </c>
      <c r="B51" s="62">
        <v>2000091736</v>
      </c>
      <c r="C51" s="60" t="s">
        <v>199</v>
      </c>
      <c r="D51" s="63">
        <v>6</v>
      </c>
      <c r="E51" s="5"/>
      <c r="F51" s="52"/>
      <c r="G51" s="52">
        <f t="shared" si="0"/>
        <v>0</v>
      </c>
    </row>
    <row r="52" spans="1:7" ht="17.5">
      <c r="A52" s="64" t="s">
        <v>49</v>
      </c>
      <c r="B52" s="64">
        <v>2000091528</v>
      </c>
      <c r="C52" s="61" t="s">
        <v>200</v>
      </c>
      <c r="D52" s="63">
        <v>6</v>
      </c>
      <c r="E52" s="5"/>
      <c r="F52" s="52"/>
      <c r="G52" s="52">
        <f t="shared" si="0"/>
        <v>0</v>
      </c>
    </row>
    <row r="53" spans="1:7" ht="17.5">
      <c r="A53" s="62" t="s">
        <v>51</v>
      </c>
      <c r="B53" s="62">
        <v>2000102234</v>
      </c>
      <c r="C53" s="60" t="s">
        <v>201</v>
      </c>
      <c r="D53" s="63">
        <v>6</v>
      </c>
      <c r="E53" s="5"/>
      <c r="F53" s="52"/>
      <c r="G53" s="52">
        <f t="shared" si="0"/>
        <v>0</v>
      </c>
    </row>
    <row r="54" spans="1:7" ht="17.5">
      <c r="A54" s="64" t="s">
        <v>53</v>
      </c>
      <c r="B54" s="64">
        <v>2000110580</v>
      </c>
      <c r="C54" s="61" t="s">
        <v>202</v>
      </c>
      <c r="D54" s="63">
        <v>6</v>
      </c>
      <c r="E54" s="5"/>
      <c r="F54" s="52"/>
      <c r="G54" s="52">
        <f t="shared" si="0"/>
        <v>0</v>
      </c>
    </row>
    <row r="55" spans="1:7" ht="17.5">
      <c r="A55" s="62" t="s">
        <v>55</v>
      </c>
      <c r="B55" s="62">
        <v>2000087832</v>
      </c>
      <c r="C55" s="60" t="s">
        <v>203</v>
      </c>
      <c r="D55" s="63">
        <v>6</v>
      </c>
      <c r="E55" s="5"/>
      <c r="F55" s="52"/>
      <c r="G55" s="52">
        <f t="shared" ref="G55:G84" si="1">+D55*F55</f>
        <v>0</v>
      </c>
    </row>
    <row r="56" spans="1:7" ht="17.5">
      <c r="A56" s="64" t="s">
        <v>57</v>
      </c>
      <c r="B56" s="64">
        <v>2000087832</v>
      </c>
      <c r="C56" s="61" t="s">
        <v>204</v>
      </c>
      <c r="D56" s="63">
        <v>6</v>
      </c>
      <c r="E56" s="5"/>
      <c r="F56" s="52"/>
      <c r="G56" s="52">
        <f t="shared" si="1"/>
        <v>0</v>
      </c>
    </row>
    <row r="57" spans="1:7" ht="17.5">
      <c r="A57" s="62" t="s">
        <v>59</v>
      </c>
      <c r="B57" s="62">
        <v>2000088381</v>
      </c>
      <c r="C57" s="60" t="s">
        <v>205</v>
      </c>
      <c r="D57" s="63">
        <v>6</v>
      </c>
      <c r="E57" s="5"/>
      <c r="F57" s="52"/>
      <c r="G57" s="52">
        <f t="shared" si="1"/>
        <v>0</v>
      </c>
    </row>
    <row r="58" spans="1:7" ht="17.5">
      <c r="A58" s="64" t="s">
        <v>61</v>
      </c>
      <c r="B58" s="64">
        <v>2000088832</v>
      </c>
      <c r="C58" s="61" t="s">
        <v>206</v>
      </c>
      <c r="D58" s="63">
        <v>6</v>
      </c>
      <c r="E58" s="5"/>
      <c r="F58" s="52"/>
      <c r="G58" s="52">
        <f t="shared" si="1"/>
        <v>0</v>
      </c>
    </row>
    <row r="59" spans="1:7" ht="17.5">
      <c r="A59" s="62" t="s">
        <v>63</v>
      </c>
      <c r="B59" s="62">
        <v>2000110153</v>
      </c>
      <c r="C59" s="60" t="s">
        <v>207</v>
      </c>
      <c r="D59" s="63">
        <v>6</v>
      </c>
      <c r="E59" s="5"/>
      <c r="F59" s="52"/>
      <c r="G59" s="52">
        <f t="shared" si="1"/>
        <v>0</v>
      </c>
    </row>
    <row r="60" spans="1:7" ht="17.5">
      <c r="A60" s="64" t="s">
        <v>65</v>
      </c>
      <c r="B60" s="64">
        <v>2000088832</v>
      </c>
      <c r="C60" s="61" t="s">
        <v>208</v>
      </c>
      <c r="D60" s="63">
        <v>6</v>
      </c>
      <c r="E60" s="5"/>
      <c r="F60" s="52"/>
      <c r="G60" s="52">
        <f t="shared" si="1"/>
        <v>0</v>
      </c>
    </row>
    <row r="61" spans="1:7" ht="17.5">
      <c r="A61" s="62" t="s">
        <v>165</v>
      </c>
      <c r="B61" s="62">
        <v>2000110154</v>
      </c>
      <c r="C61" s="60" t="s">
        <v>209</v>
      </c>
      <c r="D61" s="63">
        <v>5</v>
      </c>
      <c r="E61" s="5"/>
      <c r="F61" s="52"/>
      <c r="G61" s="52">
        <f t="shared" si="1"/>
        <v>0</v>
      </c>
    </row>
    <row r="62" spans="1:7" ht="17.5">
      <c r="A62" s="62" t="s">
        <v>166</v>
      </c>
      <c r="B62" s="62">
        <v>2000102239</v>
      </c>
      <c r="C62" s="60" t="s">
        <v>210</v>
      </c>
      <c r="D62" s="63">
        <v>6</v>
      </c>
      <c r="E62" s="5"/>
      <c r="F62" s="52"/>
      <c r="G62" s="52">
        <f t="shared" si="1"/>
        <v>0</v>
      </c>
    </row>
    <row r="63" spans="1:7" ht="17.5">
      <c r="A63" s="62" t="s">
        <v>69</v>
      </c>
      <c r="B63" s="62">
        <v>2000014601</v>
      </c>
      <c r="C63" s="60" t="s">
        <v>211</v>
      </c>
      <c r="D63" s="63">
        <v>6</v>
      </c>
      <c r="E63" s="5"/>
      <c r="F63" s="52"/>
      <c r="G63" s="52">
        <f t="shared" si="1"/>
        <v>0</v>
      </c>
    </row>
    <row r="64" spans="1:7" ht="17.5">
      <c r="A64" s="64" t="s">
        <v>71</v>
      </c>
      <c r="B64" s="64">
        <v>2000092229</v>
      </c>
      <c r="C64" s="61" t="s">
        <v>212</v>
      </c>
      <c r="D64" s="63">
        <v>6</v>
      </c>
      <c r="E64" s="5"/>
      <c r="F64" s="52"/>
      <c r="G64" s="52">
        <f t="shared" si="1"/>
        <v>0</v>
      </c>
    </row>
    <row r="65" spans="1:7" ht="17.5">
      <c r="A65" s="62" t="s">
        <v>73</v>
      </c>
      <c r="B65" s="62">
        <v>2000087832</v>
      </c>
      <c r="C65" s="60" t="s">
        <v>213</v>
      </c>
      <c r="D65" s="63">
        <v>6</v>
      </c>
      <c r="E65" s="5"/>
      <c r="F65" s="52"/>
      <c r="G65" s="52">
        <f t="shared" si="1"/>
        <v>0</v>
      </c>
    </row>
    <row r="66" spans="1:7" ht="17.5">
      <c r="A66" s="64" t="s">
        <v>75</v>
      </c>
      <c r="B66" s="64">
        <v>2000087832</v>
      </c>
      <c r="C66" s="61" t="s">
        <v>214</v>
      </c>
      <c r="D66" s="63">
        <v>6</v>
      </c>
      <c r="E66" s="5"/>
      <c r="F66" s="52"/>
      <c r="G66" s="52">
        <f t="shared" si="1"/>
        <v>0</v>
      </c>
    </row>
    <row r="67" spans="1:7" ht="17.5">
      <c r="A67" s="62" t="s">
        <v>77</v>
      </c>
      <c r="B67" s="62" t="s">
        <v>167</v>
      </c>
      <c r="C67" s="60" t="s">
        <v>215</v>
      </c>
      <c r="D67" s="63">
        <v>6</v>
      </c>
      <c r="E67" s="5"/>
      <c r="F67" s="52"/>
      <c r="G67" s="52">
        <f t="shared" si="1"/>
        <v>0</v>
      </c>
    </row>
    <row r="68" spans="1:7" ht="17.5">
      <c r="A68" s="64" t="s">
        <v>79</v>
      </c>
      <c r="B68" s="64">
        <v>2000014601</v>
      </c>
      <c r="C68" s="61" t="s">
        <v>216</v>
      </c>
      <c r="D68" s="63">
        <v>6</v>
      </c>
      <c r="E68" s="5"/>
      <c r="F68" s="52"/>
      <c r="G68" s="52"/>
    </row>
    <row r="69" spans="1:7" ht="17.5">
      <c r="A69" s="62" t="s">
        <v>81</v>
      </c>
      <c r="B69" s="62">
        <v>2000014601</v>
      </c>
      <c r="C69" s="60" t="s">
        <v>217</v>
      </c>
      <c r="D69" s="63">
        <v>6</v>
      </c>
      <c r="E69" s="5"/>
      <c r="F69" s="52"/>
      <c r="G69" s="52">
        <f t="shared" si="1"/>
        <v>0</v>
      </c>
    </row>
    <row r="70" spans="1:7">
      <c r="A70" s="55"/>
      <c r="B70" s="55"/>
      <c r="C70" s="56"/>
      <c r="D70" s="59">
        <f>SUM(D47:D69)</f>
        <v>137</v>
      </c>
      <c r="E70" s="5"/>
      <c r="F70" s="52"/>
      <c r="G70" s="52"/>
    </row>
    <row r="71" spans="1:7" ht="17.5">
      <c r="A71" s="79">
        <v>109030</v>
      </c>
      <c r="B71" s="55"/>
      <c r="C71" s="68" t="s">
        <v>228</v>
      </c>
      <c r="D71" s="6">
        <v>0</v>
      </c>
      <c r="E71" s="5"/>
      <c r="F71" s="52"/>
      <c r="G71" s="52"/>
    </row>
    <row r="72" spans="1:7" ht="17.5">
      <c r="A72" s="79">
        <v>109035</v>
      </c>
      <c r="B72" s="55"/>
      <c r="C72" s="68" t="s">
        <v>229</v>
      </c>
      <c r="D72" s="6">
        <v>0</v>
      </c>
      <c r="E72" s="5"/>
      <c r="F72" s="52"/>
      <c r="G72" s="52"/>
    </row>
    <row r="73" spans="1:7" ht="17.5">
      <c r="A73" s="79">
        <v>109040</v>
      </c>
      <c r="B73" s="71" t="s">
        <v>128</v>
      </c>
      <c r="C73" s="68" t="s">
        <v>219</v>
      </c>
      <c r="D73" s="63">
        <v>4</v>
      </c>
      <c r="E73" s="5"/>
      <c r="F73" s="52"/>
      <c r="G73" s="52">
        <f t="shared" si="1"/>
        <v>0</v>
      </c>
    </row>
    <row r="74" spans="1:7" ht="17.5">
      <c r="A74" s="79">
        <v>109045</v>
      </c>
      <c r="B74" s="71" t="s">
        <v>129</v>
      </c>
      <c r="C74" s="68" t="s">
        <v>220</v>
      </c>
      <c r="D74" s="63">
        <v>2</v>
      </c>
      <c r="E74" s="5"/>
      <c r="F74" s="52"/>
      <c r="G74" s="52">
        <f t="shared" si="1"/>
        <v>0</v>
      </c>
    </row>
    <row r="75" spans="1:7" ht="17.5">
      <c r="A75" s="79">
        <v>109050</v>
      </c>
      <c r="B75" s="71"/>
      <c r="C75" s="68" t="s">
        <v>230</v>
      </c>
      <c r="D75" s="63">
        <v>0</v>
      </c>
      <c r="E75" s="5"/>
      <c r="F75" s="52"/>
      <c r="G75" s="52"/>
    </row>
    <row r="76" spans="1:7" ht="17.5">
      <c r="A76" s="79">
        <v>109055</v>
      </c>
      <c r="B76" s="71"/>
      <c r="C76" s="68" t="s">
        <v>231</v>
      </c>
      <c r="D76" s="63">
        <v>0</v>
      </c>
      <c r="E76" s="5"/>
      <c r="F76" s="52"/>
      <c r="G76" s="52"/>
    </row>
    <row r="77" spans="1:7" ht="17.5">
      <c r="A77" s="79">
        <v>109060</v>
      </c>
      <c r="B77" s="71" t="s">
        <v>130</v>
      </c>
      <c r="C77" s="68" t="s">
        <v>221</v>
      </c>
      <c r="D77" s="63">
        <v>2</v>
      </c>
      <c r="E77" s="5"/>
      <c r="F77" s="52"/>
      <c r="G77" s="52">
        <f t="shared" si="1"/>
        <v>0</v>
      </c>
    </row>
    <row r="78" spans="1:7" ht="17.5">
      <c r="A78" s="79">
        <v>109065</v>
      </c>
      <c r="B78" s="71" t="s">
        <v>131</v>
      </c>
      <c r="C78" s="68" t="s">
        <v>222</v>
      </c>
      <c r="D78" s="63">
        <v>1</v>
      </c>
      <c r="E78" s="5"/>
      <c r="F78" s="52"/>
      <c r="G78" s="52">
        <f t="shared" si="1"/>
        <v>0</v>
      </c>
    </row>
    <row r="79" spans="1:7" ht="17.5">
      <c r="A79" s="79">
        <v>109070</v>
      </c>
      <c r="B79" s="71" t="s">
        <v>143</v>
      </c>
      <c r="C79" s="68" t="s">
        <v>223</v>
      </c>
      <c r="D79" s="63">
        <v>2</v>
      </c>
      <c r="E79" s="5"/>
      <c r="F79" s="52"/>
      <c r="G79" s="52">
        <f t="shared" si="1"/>
        <v>0</v>
      </c>
    </row>
    <row r="80" spans="1:7" ht="17.5">
      <c r="A80" s="79">
        <v>109075</v>
      </c>
      <c r="B80" s="71"/>
      <c r="C80" s="68" t="s">
        <v>232</v>
      </c>
      <c r="D80" s="63">
        <v>0</v>
      </c>
      <c r="E80" s="5"/>
      <c r="F80" s="52"/>
      <c r="G80" s="52"/>
    </row>
    <row r="81" spans="1:8" ht="17.5">
      <c r="A81" s="79">
        <v>109080</v>
      </c>
      <c r="B81" s="71" t="s">
        <v>132</v>
      </c>
      <c r="C81" s="68" t="s">
        <v>224</v>
      </c>
      <c r="D81" s="63">
        <v>1</v>
      </c>
      <c r="E81" s="5"/>
      <c r="F81" s="52"/>
      <c r="G81" s="52">
        <f t="shared" si="1"/>
        <v>0</v>
      </c>
    </row>
    <row r="82" spans="1:8" ht="17.5">
      <c r="A82" s="79">
        <v>109085</v>
      </c>
      <c r="B82" s="71" t="s">
        <v>133</v>
      </c>
      <c r="C82" s="68" t="s">
        <v>225</v>
      </c>
      <c r="D82" s="63">
        <v>1</v>
      </c>
      <c r="E82" s="5"/>
      <c r="F82" s="52"/>
      <c r="G82" s="52">
        <f t="shared" si="1"/>
        <v>0</v>
      </c>
    </row>
    <row r="83" spans="1:8" ht="17.5">
      <c r="A83" s="79">
        <v>109090</v>
      </c>
      <c r="B83" s="71" t="s">
        <v>134</v>
      </c>
      <c r="C83" s="68" t="s">
        <v>226</v>
      </c>
      <c r="D83" s="63">
        <v>2</v>
      </c>
      <c r="E83" s="5"/>
      <c r="F83" s="52"/>
      <c r="G83" s="52">
        <f t="shared" si="1"/>
        <v>0</v>
      </c>
    </row>
    <row r="84" spans="1:8" ht="17.5">
      <c r="A84" s="79">
        <v>109095</v>
      </c>
      <c r="B84" s="71"/>
      <c r="C84" s="68" t="s">
        <v>233</v>
      </c>
      <c r="D84" s="63">
        <v>2</v>
      </c>
      <c r="E84" s="5"/>
      <c r="F84" s="52"/>
      <c r="G84" s="52">
        <f t="shared" si="1"/>
        <v>0</v>
      </c>
    </row>
    <row r="85" spans="1:8" ht="17.5">
      <c r="A85" s="79">
        <v>109100</v>
      </c>
      <c r="B85" s="71" t="s">
        <v>135</v>
      </c>
      <c r="C85" s="68" t="s">
        <v>227</v>
      </c>
      <c r="D85" s="63">
        <v>1</v>
      </c>
      <c r="E85" s="57"/>
      <c r="F85" s="58"/>
      <c r="G85" s="54"/>
    </row>
    <row r="86" spans="1:8" ht="17.5">
      <c r="A86" s="65" t="s">
        <v>168</v>
      </c>
      <c r="B86" s="64">
        <v>210228152</v>
      </c>
      <c r="C86" s="66" t="s">
        <v>218</v>
      </c>
      <c r="D86" s="63">
        <v>3</v>
      </c>
      <c r="E86" s="57"/>
      <c r="F86" s="58"/>
      <c r="G86" s="54"/>
    </row>
    <row r="87" spans="1:8" ht="18">
      <c r="A87" s="65"/>
      <c r="B87" s="64"/>
      <c r="C87" s="66"/>
      <c r="D87" s="72">
        <f>SUM(D73:D86)</f>
        <v>21</v>
      </c>
      <c r="E87" s="57"/>
      <c r="F87" s="58"/>
      <c r="G87" s="54"/>
    </row>
    <row r="88" spans="1:8">
      <c r="B88" s="8"/>
      <c r="F88" s="19"/>
      <c r="G88" s="19"/>
    </row>
    <row r="89" spans="1:8" ht="20.149999999999999" customHeight="1">
      <c r="B89" s="11"/>
      <c r="D89" s="10"/>
      <c r="E89" s="10"/>
    </row>
    <row r="90" spans="1:8" s="12" customFormat="1" ht="16" thickBot="1">
      <c r="A90" s="12" t="s">
        <v>109</v>
      </c>
      <c r="C90" s="23"/>
    </row>
    <row r="91" spans="1:8" s="12" customFormat="1">
      <c r="H91" s="13"/>
    </row>
    <row r="92" spans="1:8" s="12" customFormat="1">
      <c r="H92" s="13"/>
    </row>
    <row r="93" spans="1:8" s="12" customFormat="1">
      <c r="H93" s="13"/>
    </row>
    <row r="94" spans="1:8" s="12" customFormat="1" ht="16" thickBot="1">
      <c r="A94" s="12" t="s">
        <v>110</v>
      </c>
      <c r="C94" s="23"/>
      <c r="H94" s="13"/>
    </row>
    <row r="95" spans="1:8" s="12" customFormat="1">
      <c r="H95" s="13"/>
    </row>
    <row r="96" spans="1:8" customFormat="1" ht="14.5"/>
    <row r="97" spans="1:8" customFormat="1" ht="14.5"/>
    <row r="98" spans="1:8" s="12" customFormat="1" ht="16" thickBot="1">
      <c r="A98" s="12" t="s">
        <v>115</v>
      </c>
      <c r="C98" s="23"/>
      <c r="H98" s="13"/>
    </row>
    <row r="99" spans="1:8" s="12" customFormat="1">
      <c r="H99" s="13"/>
    </row>
    <row r="100" spans="1:8" s="45" customFormat="1" ht="20.149999999999999" customHeight="1">
      <c r="A100" s="43"/>
      <c r="B100" s="43"/>
      <c r="C100" s="44"/>
    </row>
    <row r="101" spans="1:8" s="45" customFormat="1" ht="20.149999999999999" customHeight="1" thickBot="1">
      <c r="A101" s="12" t="s">
        <v>116</v>
      </c>
      <c r="B101" s="12"/>
      <c r="C101" s="23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7:B17"/>
    <mergeCell ref="A15:B15"/>
    <mergeCell ref="A11:B11"/>
    <mergeCell ref="A13:B13"/>
  </mergeCells>
  <phoneticPr fontId="20" type="noConversion"/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1EBB-30D7-47C8-9C70-82A4F35E26F4}">
  <sheetPr>
    <pageSetUpPr fitToPage="1"/>
  </sheetPr>
  <dimension ref="A1:P91"/>
  <sheetViews>
    <sheetView showGridLines="0" topLeftCell="A18" zoomScale="86" zoomScaleNormal="86" workbookViewId="0">
      <selection activeCell="A7" sqref="A7:B7"/>
    </sheetView>
  </sheetViews>
  <sheetFormatPr baseColWidth="10" defaultColWidth="11.453125" defaultRowHeight="15.5"/>
  <cols>
    <col min="1" max="1" width="23.1796875" style="3" bestFit="1" customWidth="1"/>
    <col min="2" max="2" width="22.26953125" style="3" customWidth="1"/>
    <col min="3" max="3" width="79.7265625" style="3" customWidth="1"/>
    <col min="4" max="4" width="22.7265625" style="3" bestFit="1" customWidth="1"/>
    <col min="5" max="5" width="19.26953125" style="3" bestFit="1" customWidth="1"/>
    <col min="6" max="6" width="15.54296875" style="3" customWidth="1"/>
    <col min="7" max="7" width="15.81640625" style="3" customWidth="1"/>
    <col min="8" max="16384" width="11.453125" style="3"/>
  </cols>
  <sheetData>
    <row r="1" spans="1:16" customFormat="1" ht="24" customHeight="1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>
      <c r="A2" s="77" t="s">
        <v>111</v>
      </c>
      <c r="B2" s="77"/>
      <c r="C2" s="77"/>
      <c r="D2" s="77"/>
      <c r="E2" s="77"/>
      <c r="F2" s="77"/>
      <c r="G2" s="77"/>
      <c r="H2" s="47"/>
      <c r="I2" s="47"/>
      <c r="J2" s="47"/>
      <c r="K2" s="47"/>
      <c r="L2" s="48"/>
      <c r="M2" s="49"/>
    </row>
    <row r="3" spans="1:16" customFormat="1" ht="23">
      <c r="A3" s="77" t="s">
        <v>112</v>
      </c>
      <c r="B3" s="77"/>
      <c r="C3" s="77"/>
      <c r="D3" s="77"/>
      <c r="E3" s="77"/>
      <c r="F3" s="77"/>
      <c r="G3" s="77"/>
      <c r="H3" s="50"/>
      <c r="I3" s="50"/>
      <c r="J3" s="50"/>
      <c r="K3" s="50"/>
      <c r="L3" s="50"/>
      <c r="M3" s="50"/>
    </row>
    <row r="4" spans="1:16" customFormat="1" ht="23">
      <c r="A4" s="78" t="s">
        <v>1</v>
      </c>
      <c r="B4" s="78"/>
      <c r="C4" s="78"/>
      <c r="D4" s="78"/>
      <c r="E4" s="78"/>
      <c r="F4" s="78"/>
      <c r="G4" s="78"/>
      <c r="H4" s="50"/>
      <c r="I4" s="50"/>
      <c r="J4" s="50"/>
      <c r="K4" s="50"/>
      <c r="L4" s="50"/>
      <c r="M4" s="50"/>
      <c r="N4" s="73"/>
      <c r="O4" s="73"/>
      <c r="P4" s="4"/>
    </row>
    <row r="5" spans="1:16" s="4" customFormat="1" ht="20.149999999999999" customHeight="1">
      <c r="A5" s="26"/>
      <c r="B5" s="26"/>
      <c r="C5" s="26"/>
      <c r="D5" s="26"/>
      <c r="E5" s="26"/>
      <c r="F5" s="26"/>
      <c r="G5" s="26"/>
      <c r="N5" s="73"/>
      <c r="O5" s="73"/>
    </row>
    <row r="6" spans="1:16" s="4" customFormat="1" ht="20.149999999999999" customHeight="1">
      <c r="A6" s="26"/>
      <c r="B6" s="26"/>
      <c r="C6" s="26"/>
      <c r="D6" s="26"/>
      <c r="E6" s="26"/>
      <c r="F6" s="26"/>
      <c r="G6" s="26"/>
      <c r="N6" s="27"/>
      <c r="O6" s="27"/>
    </row>
    <row r="7" spans="1:16" s="4" customFormat="1" ht="20.149999999999999" customHeight="1">
      <c r="A7" s="75" t="s">
        <v>91</v>
      </c>
      <c r="B7" s="76"/>
      <c r="C7" s="51">
        <f ca="1">NOW()</f>
        <v>44954.577728356482</v>
      </c>
      <c r="D7" s="28" t="s">
        <v>92</v>
      </c>
      <c r="E7" s="29"/>
      <c r="F7" s="30"/>
      <c r="G7" s="30"/>
      <c r="N7" s="27"/>
      <c r="O7" s="27"/>
    </row>
    <row r="8" spans="1:16" s="4" customFormat="1" ht="20.149999999999999" customHeight="1">
      <c r="A8" s="3"/>
      <c r="B8" s="15"/>
      <c r="C8" s="15"/>
      <c r="D8" s="15"/>
      <c r="E8" s="15"/>
      <c r="F8" s="15"/>
      <c r="G8" s="3"/>
      <c r="N8" s="27"/>
      <c r="O8" s="27"/>
    </row>
    <row r="9" spans="1:16" s="4" customFormat="1" ht="20.149999999999999" customHeight="1">
      <c r="A9" s="75" t="s">
        <v>93</v>
      </c>
      <c r="B9" s="76"/>
      <c r="C9" s="31"/>
      <c r="D9" s="32" t="s">
        <v>94</v>
      </c>
      <c r="E9" s="33"/>
      <c r="F9" s="34"/>
      <c r="G9" s="34"/>
      <c r="N9" s="27"/>
      <c r="O9" s="27"/>
    </row>
    <row r="10" spans="1:16" s="4" customFormat="1" ht="20.149999999999999" customHeight="1">
      <c r="A10" s="3"/>
      <c r="B10" s="15"/>
      <c r="C10" s="15"/>
      <c r="D10" s="15"/>
      <c r="E10" s="15"/>
      <c r="F10" s="15"/>
      <c r="G10" s="3"/>
      <c r="N10" s="27"/>
      <c r="O10" s="27"/>
    </row>
    <row r="11" spans="1:16" s="4" customFormat="1" ht="20.149999999999999" customHeight="1">
      <c r="A11" s="75" t="s">
        <v>95</v>
      </c>
      <c r="B11" s="76"/>
      <c r="C11" s="35"/>
      <c r="D11" s="32" t="s">
        <v>96</v>
      </c>
      <c r="E11" s="31" t="s">
        <v>97</v>
      </c>
      <c r="F11" s="16"/>
      <c r="G11" s="16"/>
      <c r="N11" s="27"/>
      <c r="O11" s="27"/>
    </row>
    <row r="12" spans="1:16" s="4" customFormat="1" ht="20.149999999999999" customHeight="1">
      <c r="A12" s="3"/>
      <c r="B12" s="15"/>
      <c r="C12" s="15"/>
      <c r="D12" s="15"/>
      <c r="E12" s="15"/>
      <c r="F12" s="15"/>
      <c r="G12" s="3"/>
      <c r="N12" s="36"/>
      <c r="O12" s="36"/>
    </row>
    <row r="13" spans="1:16" s="4" customFormat="1" ht="20.149999999999999" customHeight="1">
      <c r="A13" s="75" t="s">
        <v>98</v>
      </c>
      <c r="B13" s="76"/>
      <c r="C13" s="51"/>
      <c r="D13" s="32" t="s">
        <v>99</v>
      </c>
      <c r="E13" s="37"/>
      <c r="F13" s="38"/>
      <c r="G13" s="38"/>
      <c r="N13" s="36"/>
      <c r="O13" s="36"/>
    </row>
    <row r="14" spans="1:16" s="4" customFormat="1" ht="20.149999999999999" customHeight="1">
      <c r="A14" s="3"/>
      <c r="B14" s="15"/>
      <c r="C14" s="15"/>
      <c r="D14" s="15"/>
      <c r="E14" s="15"/>
      <c r="F14" s="15"/>
      <c r="G14" s="14"/>
      <c r="N14" s="39"/>
      <c r="O14" s="39"/>
    </row>
    <row r="15" spans="1:16" s="4" customFormat="1" ht="20.149999999999999" customHeight="1">
      <c r="A15" s="75" t="s">
        <v>100</v>
      </c>
      <c r="B15" s="76"/>
      <c r="C15" s="31"/>
      <c r="D15" s="16"/>
      <c r="E15" s="40"/>
      <c r="F15" s="40"/>
      <c r="G15" s="16"/>
      <c r="N15" s="39"/>
      <c r="O15" s="39"/>
    </row>
    <row r="16" spans="1:16" s="4" customFormat="1" ht="20.149999999999999" customHeight="1">
      <c r="A16" s="3"/>
      <c r="B16" s="15"/>
      <c r="C16" s="15"/>
      <c r="D16" s="15"/>
      <c r="E16" s="15"/>
      <c r="F16" s="15"/>
      <c r="G16" s="14"/>
      <c r="N16" s="39"/>
      <c r="O16" s="39"/>
    </row>
    <row r="17" spans="1:15" s="4" customFormat="1" ht="20.149999999999999" customHeight="1">
      <c r="A17" s="75" t="s">
        <v>101</v>
      </c>
      <c r="B17" s="76"/>
      <c r="C17" s="31"/>
      <c r="D17" s="32" t="s">
        <v>117</v>
      </c>
      <c r="E17" s="37"/>
      <c r="F17" s="40"/>
      <c r="G17" s="16"/>
      <c r="N17" s="39"/>
      <c r="O17" s="39"/>
    </row>
    <row r="18" spans="1:15" s="4" customFormat="1" ht="20.149999999999999" customHeight="1">
      <c r="A18" s="3"/>
      <c r="B18" s="15"/>
      <c r="C18" s="15"/>
      <c r="D18" s="15"/>
      <c r="E18" s="15"/>
      <c r="F18" s="15"/>
      <c r="G18" s="14"/>
      <c r="N18" s="41"/>
      <c r="O18" s="41"/>
    </row>
    <row r="19" spans="1:15" s="4" customFormat="1" ht="20.149999999999999" customHeight="1">
      <c r="A19" s="75" t="s">
        <v>102</v>
      </c>
      <c r="B19" s="76"/>
      <c r="C19" s="29"/>
      <c r="D19" s="30"/>
      <c r="E19" s="42"/>
      <c r="F19" s="42"/>
      <c r="G19" s="22"/>
      <c r="N19" s="41"/>
      <c r="O19" s="41"/>
    </row>
    <row r="20" spans="1:15" s="4" customFormat="1" ht="20.149999999999999" customHeight="1">
      <c r="A20" s="3"/>
      <c r="B20" s="10"/>
      <c r="C20" s="3"/>
      <c r="D20" s="3"/>
      <c r="E20" s="3"/>
      <c r="F20" s="3"/>
      <c r="G20" s="3"/>
      <c r="N20" s="41"/>
      <c r="O20" s="41"/>
    </row>
    <row r="21" spans="1:15" s="4" customFormat="1" ht="20.149999999999999" customHeight="1">
      <c r="A21" s="74" t="s">
        <v>114</v>
      </c>
      <c r="B21" s="74"/>
      <c r="C21" s="74"/>
      <c r="D21" s="74"/>
      <c r="E21" s="74"/>
      <c r="F21" s="74"/>
      <c r="G21" s="74"/>
      <c r="N21" s="41"/>
      <c r="O21" s="41"/>
    </row>
    <row r="22" spans="1:15" s="4" customFormat="1" ht="30" customHeight="1">
      <c r="A22" s="17" t="s">
        <v>3</v>
      </c>
      <c r="B22" s="17" t="s">
        <v>103</v>
      </c>
      <c r="C22" s="17" t="s">
        <v>4</v>
      </c>
      <c r="D22" s="17" t="s">
        <v>2</v>
      </c>
      <c r="E22" s="17" t="s">
        <v>113</v>
      </c>
      <c r="F22" s="18" t="s">
        <v>104</v>
      </c>
      <c r="G22" s="18" t="s">
        <v>105</v>
      </c>
      <c r="N22" s="41"/>
      <c r="O22" s="41"/>
    </row>
    <row r="23" spans="1:15">
      <c r="A23" s="24" t="s">
        <v>5</v>
      </c>
      <c r="B23" s="5">
        <v>2001126066</v>
      </c>
      <c r="C23" s="9" t="s">
        <v>6</v>
      </c>
      <c r="D23" s="6">
        <v>2</v>
      </c>
      <c r="E23" s="5"/>
      <c r="F23" s="52"/>
      <c r="G23" s="52">
        <f t="shared" ref="G23:G73" si="0">+D23*F23</f>
        <v>0</v>
      </c>
    </row>
    <row r="24" spans="1:15">
      <c r="A24" s="24" t="s">
        <v>7</v>
      </c>
      <c r="B24" s="5">
        <v>2000020507</v>
      </c>
      <c r="C24" s="9" t="s">
        <v>8</v>
      </c>
      <c r="D24" s="6">
        <v>2</v>
      </c>
      <c r="E24" s="5"/>
      <c r="F24" s="52"/>
      <c r="G24" s="52">
        <f t="shared" si="0"/>
        <v>0</v>
      </c>
    </row>
    <row r="25" spans="1:15">
      <c r="A25" s="24" t="s">
        <v>9</v>
      </c>
      <c r="B25" s="5">
        <v>2000088649</v>
      </c>
      <c r="C25" s="9" t="s">
        <v>10</v>
      </c>
      <c r="D25" s="6">
        <v>2</v>
      </c>
      <c r="E25" s="5"/>
      <c r="F25" s="52"/>
      <c r="G25" s="52">
        <f t="shared" si="0"/>
        <v>0</v>
      </c>
    </row>
    <row r="26" spans="1:15">
      <c r="A26" s="24" t="s">
        <v>11</v>
      </c>
      <c r="B26" s="5">
        <v>2001126691</v>
      </c>
      <c r="C26" s="9" t="s">
        <v>12</v>
      </c>
      <c r="D26" s="6">
        <v>3</v>
      </c>
      <c r="E26" s="5"/>
      <c r="F26" s="52"/>
      <c r="G26" s="52">
        <f t="shared" si="0"/>
        <v>0</v>
      </c>
    </row>
    <row r="27" spans="1:15">
      <c r="A27" s="24" t="s">
        <v>13</v>
      </c>
      <c r="B27" s="5">
        <v>2001125972</v>
      </c>
      <c r="C27" s="9" t="s">
        <v>14</v>
      </c>
      <c r="D27" s="6">
        <v>2</v>
      </c>
      <c r="E27" s="5"/>
      <c r="F27" s="52"/>
      <c r="G27" s="52">
        <f t="shared" si="0"/>
        <v>0</v>
      </c>
    </row>
    <row r="28" spans="1:15">
      <c r="A28" s="24" t="s">
        <v>15</v>
      </c>
      <c r="B28" s="5">
        <v>2000091737</v>
      </c>
      <c r="C28" s="9" t="s">
        <v>16</v>
      </c>
      <c r="D28" s="6">
        <v>4</v>
      </c>
      <c r="E28" s="5"/>
      <c r="F28" s="52"/>
      <c r="G28" s="52">
        <f t="shared" si="0"/>
        <v>0</v>
      </c>
    </row>
    <row r="29" spans="1:15">
      <c r="A29" s="24" t="s">
        <v>17</v>
      </c>
      <c r="B29" s="5">
        <v>2000091528</v>
      </c>
      <c r="C29" s="9" t="s">
        <v>18</v>
      </c>
      <c r="D29" s="6">
        <v>4</v>
      </c>
      <c r="E29" s="5"/>
      <c r="F29" s="52"/>
      <c r="G29" s="52">
        <f t="shared" si="0"/>
        <v>0</v>
      </c>
    </row>
    <row r="30" spans="1:15">
      <c r="A30" s="24" t="s">
        <v>19</v>
      </c>
      <c r="B30" s="5">
        <v>2001126696</v>
      </c>
      <c r="C30" s="9" t="s">
        <v>20</v>
      </c>
      <c r="D30" s="6">
        <v>8</v>
      </c>
      <c r="E30" s="5"/>
      <c r="F30" s="52"/>
      <c r="G30" s="52">
        <f t="shared" si="0"/>
        <v>0</v>
      </c>
    </row>
    <row r="31" spans="1:15">
      <c r="A31" s="24" t="s">
        <v>21</v>
      </c>
      <c r="B31" s="5">
        <v>2001126697</v>
      </c>
      <c r="C31" s="9" t="s">
        <v>22</v>
      </c>
      <c r="D31" s="6">
        <v>8</v>
      </c>
      <c r="E31" s="5"/>
      <c r="F31" s="52"/>
      <c r="G31" s="52">
        <f t="shared" si="0"/>
        <v>0</v>
      </c>
    </row>
    <row r="32" spans="1:15">
      <c r="A32" s="24" t="s">
        <v>23</v>
      </c>
      <c r="B32" s="5">
        <v>2001126076</v>
      </c>
      <c r="C32" s="9" t="s">
        <v>24</v>
      </c>
      <c r="D32" s="6">
        <v>10</v>
      </c>
      <c r="E32" s="5"/>
      <c r="F32" s="52"/>
      <c r="G32" s="52">
        <f t="shared" si="0"/>
        <v>0</v>
      </c>
    </row>
    <row r="33" spans="1:7">
      <c r="A33" s="24" t="s">
        <v>25</v>
      </c>
      <c r="B33" s="5">
        <v>2001126026</v>
      </c>
      <c r="C33" s="9" t="s">
        <v>26</v>
      </c>
      <c r="D33" s="6">
        <v>2</v>
      </c>
      <c r="E33" s="5"/>
      <c r="F33" s="52"/>
      <c r="G33" s="52">
        <f t="shared" si="0"/>
        <v>0</v>
      </c>
    </row>
    <row r="34" spans="1:7">
      <c r="A34" s="24" t="s">
        <v>27</v>
      </c>
      <c r="B34" s="5">
        <v>2000088381</v>
      </c>
      <c r="C34" s="9" t="s">
        <v>28</v>
      </c>
      <c r="D34" s="6">
        <v>4</v>
      </c>
      <c r="E34" s="5"/>
      <c r="F34" s="52"/>
      <c r="G34" s="52">
        <f t="shared" si="0"/>
        <v>0</v>
      </c>
    </row>
    <row r="35" spans="1:7">
      <c r="A35" s="24" t="s">
        <v>29</v>
      </c>
      <c r="B35" s="5">
        <v>2001125980</v>
      </c>
      <c r="C35" s="9" t="s">
        <v>30</v>
      </c>
      <c r="D35" s="6">
        <v>2</v>
      </c>
      <c r="E35" s="5"/>
      <c r="F35" s="52"/>
      <c r="G35" s="52">
        <f t="shared" si="0"/>
        <v>0</v>
      </c>
    </row>
    <row r="36" spans="1:7">
      <c r="A36" s="24" t="s">
        <v>31</v>
      </c>
      <c r="B36" s="5">
        <v>2001125039</v>
      </c>
      <c r="C36" s="9" t="s">
        <v>32</v>
      </c>
      <c r="D36" s="6">
        <v>2</v>
      </c>
      <c r="E36" s="5"/>
      <c r="F36" s="52"/>
      <c r="G36" s="52">
        <f t="shared" si="0"/>
        <v>0</v>
      </c>
    </row>
    <row r="37" spans="1:7">
      <c r="A37" s="24" t="s">
        <v>33</v>
      </c>
      <c r="B37" s="5">
        <v>2001126703</v>
      </c>
      <c r="C37" s="9" t="s">
        <v>34</v>
      </c>
      <c r="D37" s="6">
        <v>4</v>
      </c>
      <c r="E37" s="5"/>
      <c r="F37" s="52"/>
      <c r="G37" s="52">
        <f t="shared" si="0"/>
        <v>0</v>
      </c>
    </row>
    <row r="38" spans="1:7">
      <c r="A38" s="24" t="s">
        <v>35</v>
      </c>
      <c r="B38" s="5">
        <v>2001126082</v>
      </c>
      <c r="C38" s="9" t="s">
        <v>36</v>
      </c>
      <c r="D38" s="6">
        <v>4</v>
      </c>
      <c r="E38" s="5"/>
      <c r="F38" s="52"/>
      <c r="G38" s="52">
        <f t="shared" si="0"/>
        <v>0</v>
      </c>
    </row>
    <row r="39" spans="1:7">
      <c r="A39" s="24" t="s">
        <v>37</v>
      </c>
      <c r="B39" s="5">
        <v>2001125984</v>
      </c>
      <c r="C39" s="9" t="s">
        <v>136</v>
      </c>
      <c r="D39" s="6">
        <v>2</v>
      </c>
      <c r="E39" s="5"/>
      <c r="F39" s="52"/>
      <c r="G39" s="52">
        <f t="shared" si="0"/>
        <v>0</v>
      </c>
    </row>
    <row r="40" spans="1:7">
      <c r="A40" s="24" t="s">
        <v>38</v>
      </c>
      <c r="B40" s="5">
        <v>2001125043</v>
      </c>
      <c r="C40" s="9" t="s">
        <v>137</v>
      </c>
      <c r="D40" s="6">
        <v>2</v>
      </c>
      <c r="E40" s="5"/>
      <c r="F40" s="52"/>
      <c r="G40" s="52">
        <f t="shared" si="0"/>
        <v>0</v>
      </c>
    </row>
    <row r="41" spans="1:7">
      <c r="A41" s="24" t="s">
        <v>39</v>
      </c>
      <c r="B41" s="5">
        <v>2001125986</v>
      </c>
      <c r="C41" s="9" t="s">
        <v>138</v>
      </c>
      <c r="D41" s="6">
        <v>2</v>
      </c>
      <c r="E41" s="5"/>
      <c r="F41" s="52"/>
      <c r="G41" s="52">
        <f t="shared" si="0"/>
        <v>0</v>
      </c>
    </row>
    <row r="42" spans="1:7">
      <c r="A42" s="24" t="s">
        <v>40</v>
      </c>
      <c r="B42" s="5">
        <v>2001125987</v>
      </c>
      <c r="C42" s="9" t="s">
        <v>139</v>
      </c>
      <c r="D42" s="6">
        <v>10</v>
      </c>
      <c r="E42" s="5"/>
      <c r="F42" s="52"/>
      <c r="G42" s="52">
        <f t="shared" si="0"/>
        <v>0</v>
      </c>
    </row>
    <row r="43" spans="1:7">
      <c r="A43" s="24" t="s">
        <v>41</v>
      </c>
      <c r="B43" s="5">
        <v>2000088649</v>
      </c>
      <c r="C43" s="9" t="s">
        <v>140</v>
      </c>
      <c r="D43" s="6">
        <v>6</v>
      </c>
      <c r="E43" s="5"/>
      <c r="F43" s="52"/>
      <c r="G43" s="52">
        <f t="shared" si="0"/>
        <v>0</v>
      </c>
    </row>
    <row r="44" spans="1:7">
      <c r="A44" s="24" t="s">
        <v>42</v>
      </c>
      <c r="B44" s="5">
        <v>2000092229</v>
      </c>
      <c r="C44" s="9" t="s">
        <v>43</v>
      </c>
      <c r="D44" s="6">
        <v>6</v>
      </c>
      <c r="E44" s="5"/>
      <c r="F44" s="52"/>
      <c r="G44" s="52">
        <f t="shared" si="0"/>
        <v>0</v>
      </c>
    </row>
    <row r="45" spans="1:7">
      <c r="A45" s="24" t="s">
        <v>44</v>
      </c>
      <c r="B45" s="5">
        <v>2000091736</v>
      </c>
      <c r="C45" s="9" t="s">
        <v>141</v>
      </c>
      <c r="D45" s="6">
        <v>6</v>
      </c>
      <c r="E45" s="5"/>
      <c r="F45" s="52"/>
      <c r="G45" s="52">
        <f t="shared" si="0"/>
        <v>0</v>
      </c>
    </row>
    <row r="46" spans="1:7">
      <c r="A46" s="24" t="s">
        <v>45</v>
      </c>
      <c r="B46" s="5">
        <v>2000088649</v>
      </c>
      <c r="C46" s="9" t="s">
        <v>46</v>
      </c>
      <c r="D46" s="6">
        <v>6</v>
      </c>
      <c r="E46" s="5"/>
      <c r="F46" s="52"/>
      <c r="G46" s="52">
        <f t="shared" si="0"/>
        <v>0</v>
      </c>
    </row>
    <row r="47" spans="1:7">
      <c r="A47" s="24" t="s">
        <v>47</v>
      </c>
      <c r="B47" s="5">
        <v>2000091736</v>
      </c>
      <c r="C47" s="9" t="s">
        <v>48</v>
      </c>
      <c r="D47" s="6">
        <v>6</v>
      </c>
      <c r="E47" s="5"/>
      <c r="F47" s="52"/>
      <c r="G47" s="52">
        <f t="shared" si="0"/>
        <v>0</v>
      </c>
    </row>
    <row r="48" spans="1:7">
      <c r="A48" s="24" t="s">
        <v>49</v>
      </c>
      <c r="B48" s="5">
        <v>2000091528</v>
      </c>
      <c r="C48" s="9" t="s">
        <v>50</v>
      </c>
      <c r="D48" s="6">
        <v>6</v>
      </c>
      <c r="E48" s="5"/>
      <c r="F48" s="52"/>
      <c r="G48" s="52">
        <f t="shared" si="0"/>
        <v>0</v>
      </c>
    </row>
    <row r="49" spans="1:7">
      <c r="A49" s="24" t="s">
        <v>51</v>
      </c>
      <c r="B49" s="5">
        <v>2000102234</v>
      </c>
      <c r="C49" s="9" t="s">
        <v>52</v>
      </c>
      <c r="D49" s="6">
        <v>6</v>
      </c>
      <c r="E49" s="5"/>
      <c r="F49" s="52"/>
      <c r="G49" s="52">
        <f t="shared" si="0"/>
        <v>0</v>
      </c>
    </row>
    <row r="50" spans="1:7">
      <c r="A50" s="24" t="s">
        <v>53</v>
      </c>
      <c r="B50" s="5">
        <v>2000110580</v>
      </c>
      <c r="C50" s="9" t="s">
        <v>54</v>
      </c>
      <c r="D50" s="6">
        <v>6</v>
      </c>
      <c r="E50" s="5"/>
      <c r="F50" s="52"/>
      <c r="G50" s="52">
        <f t="shared" si="0"/>
        <v>0</v>
      </c>
    </row>
    <row r="51" spans="1:7">
      <c r="A51" s="24" t="s">
        <v>55</v>
      </c>
      <c r="B51" s="5">
        <v>2000087832</v>
      </c>
      <c r="C51" s="9" t="s">
        <v>56</v>
      </c>
      <c r="D51" s="6">
        <v>6</v>
      </c>
      <c r="E51" s="5"/>
      <c r="F51" s="52"/>
      <c r="G51" s="52">
        <f t="shared" si="0"/>
        <v>0</v>
      </c>
    </row>
    <row r="52" spans="1:7">
      <c r="A52" s="24" t="s">
        <v>57</v>
      </c>
      <c r="B52" s="5">
        <v>2000087832</v>
      </c>
      <c r="C52" s="9" t="s">
        <v>58</v>
      </c>
      <c r="D52" s="6">
        <v>6</v>
      </c>
      <c r="E52" s="5"/>
      <c r="F52" s="52"/>
      <c r="G52" s="52">
        <f t="shared" si="0"/>
        <v>0</v>
      </c>
    </row>
    <row r="53" spans="1:7">
      <c r="A53" s="24" t="s">
        <v>59</v>
      </c>
      <c r="B53" s="5">
        <v>2000088381</v>
      </c>
      <c r="C53" s="9" t="s">
        <v>60</v>
      </c>
      <c r="D53" s="6">
        <v>6</v>
      </c>
      <c r="E53" s="5"/>
      <c r="F53" s="52"/>
      <c r="G53" s="52">
        <f t="shared" si="0"/>
        <v>0</v>
      </c>
    </row>
    <row r="54" spans="1:7">
      <c r="A54" s="24" t="s">
        <v>61</v>
      </c>
      <c r="B54" s="5">
        <v>2000088832</v>
      </c>
      <c r="C54" s="9" t="s">
        <v>62</v>
      </c>
      <c r="D54" s="6">
        <v>6</v>
      </c>
      <c r="E54" s="5"/>
      <c r="F54" s="52"/>
      <c r="G54" s="52">
        <f t="shared" si="0"/>
        <v>0</v>
      </c>
    </row>
    <row r="55" spans="1:7">
      <c r="A55" s="24" t="s">
        <v>63</v>
      </c>
      <c r="B55" s="5">
        <v>2000110153</v>
      </c>
      <c r="C55" s="9" t="s">
        <v>64</v>
      </c>
      <c r="D55" s="6">
        <v>6</v>
      </c>
      <c r="E55" s="5"/>
      <c r="F55" s="52"/>
      <c r="G55" s="52">
        <f t="shared" si="0"/>
        <v>0</v>
      </c>
    </row>
    <row r="56" spans="1:7">
      <c r="A56" s="24" t="s">
        <v>65</v>
      </c>
      <c r="B56" s="5">
        <v>2000088832</v>
      </c>
      <c r="C56" s="9" t="s">
        <v>66</v>
      </c>
      <c r="D56" s="6">
        <v>6</v>
      </c>
      <c r="E56" s="5"/>
      <c r="F56" s="52"/>
      <c r="G56" s="52">
        <f t="shared" si="0"/>
        <v>0</v>
      </c>
    </row>
    <row r="57" spans="1:7">
      <c r="A57" s="24" t="s">
        <v>67</v>
      </c>
      <c r="B57" s="5">
        <v>2000102239</v>
      </c>
      <c r="C57" s="9" t="s">
        <v>68</v>
      </c>
      <c r="D57" s="6">
        <v>6</v>
      </c>
      <c r="E57" s="5"/>
      <c r="F57" s="52"/>
      <c r="G57" s="52">
        <f t="shared" si="0"/>
        <v>0</v>
      </c>
    </row>
    <row r="58" spans="1:7">
      <c r="A58" s="24" t="s">
        <v>69</v>
      </c>
      <c r="B58" s="5">
        <v>2000014601</v>
      </c>
      <c r="C58" s="9" t="s">
        <v>70</v>
      </c>
      <c r="D58" s="6">
        <v>6</v>
      </c>
      <c r="E58" s="5"/>
      <c r="F58" s="52"/>
      <c r="G58" s="52">
        <f t="shared" si="0"/>
        <v>0</v>
      </c>
    </row>
    <row r="59" spans="1:7">
      <c r="A59" s="24" t="s">
        <v>71</v>
      </c>
      <c r="B59" s="5">
        <v>2000092229</v>
      </c>
      <c r="C59" s="9" t="s">
        <v>72</v>
      </c>
      <c r="D59" s="6">
        <v>6</v>
      </c>
      <c r="E59" s="5"/>
      <c r="F59" s="52"/>
      <c r="G59" s="52">
        <f t="shared" si="0"/>
        <v>0</v>
      </c>
    </row>
    <row r="60" spans="1:7">
      <c r="A60" s="24" t="s">
        <v>73</v>
      </c>
      <c r="B60" s="5">
        <v>210002629</v>
      </c>
      <c r="C60" s="9" t="s">
        <v>74</v>
      </c>
      <c r="D60" s="6">
        <v>6</v>
      </c>
      <c r="E60" s="5"/>
      <c r="F60" s="52"/>
      <c r="G60" s="52">
        <f t="shared" si="0"/>
        <v>0</v>
      </c>
    </row>
    <row r="61" spans="1:7">
      <c r="A61" s="24" t="s">
        <v>75</v>
      </c>
      <c r="B61" s="5">
        <v>200112449</v>
      </c>
      <c r="C61" s="9" t="s">
        <v>76</v>
      </c>
      <c r="D61" s="6">
        <v>6</v>
      </c>
      <c r="E61" s="5"/>
      <c r="F61" s="52"/>
      <c r="G61" s="52">
        <f t="shared" si="0"/>
        <v>0</v>
      </c>
    </row>
    <row r="62" spans="1:7">
      <c r="A62" s="24" t="s">
        <v>77</v>
      </c>
      <c r="B62" s="5">
        <v>210004174</v>
      </c>
      <c r="C62" s="9" t="s">
        <v>78</v>
      </c>
      <c r="D62" s="6">
        <v>6</v>
      </c>
      <c r="E62" s="5"/>
      <c r="F62" s="52"/>
      <c r="G62" s="52">
        <f t="shared" si="0"/>
        <v>0</v>
      </c>
    </row>
    <row r="63" spans="1:7">
      <c r="A63" s="24" t="s">
        <v>79</v>
      </c>
      <c r="B63" s="5">
        <v>200101534</v>
      </c>
      <c r="C63" s="9" t="s">
        <v>80</v>
      </c>
      <c r="D63" s="6">
        <v>6</v>
      </c>
      <c r="E63" s="5"/>
      <c r="F63" s="52"/>
      <c r="G63" s="52">
        <f t="shared" si="0"/>
        <v>0</v>
      </c>
    </row>
    <row r="64" spans="1:7">
      <c r="A64" s="24" t="s">
        <v>81</v>
      </c>
      <c r="B64" s="5">
        <v>2000014601</v>
      </c>
      <c r="C64" s="9" t="s">
        <v>82</v>
      </c>
      <c r="D64" s="6">
        <v>6</v>
      </c>
      <c r="E64" s="5"/>
      <c r="F64" s="52"/>
      <c r="G64" s="52">
        <f t="shared" si="0"/>
        <v>0</v>
      </c>
    </row>
    <row r="65" spans="1:7">
      <c r="A65" s="24" t="s">
        <v>118</v>
      </c>
      <c r="B65" s="5">
        <v>210228152</v>
      </c>
      <c r="C65" s="9" t="s">
        <v>119</v>
      </c>
      <c r="D65" s="6">
        <v>3</v>
      </c>
      <c r="E65" s="5"/>
      <c r="F65" s="52"/>
      <c r="G65" s="52">
        <f t="shared" si="0"/>
        <v>0</v>
      </c>
    </row>
    <row r="66" spans="1:7">
      <c r="A66" s="25" t="s">
        <v>120</v>
      </c>
      <c r="B66" s="5" t="s">
        <v>128</v>
      </c>
      <c r="C66" s="7" t="s">
        <v>83</v>
      </c>
      <c r="D66" s="6">
        <v>3</v>
      </c>
      <c r="E66" s="5"/>
      <c r="F66" s="52"/>
      <c r="G66" s="52">
        <f t="shared" si="0"/>
        <v>0</v>
      </c>
    </row>
    <row r="67" spans="1:7">
      <c r="A67" s="25" t="s">
        <v>121</v>
      </c>
      <c r="B67" s="5" t="s">
        <v>129</v>
      </c>
      <c r="C67" s="7" t="s">
        <v>84</v>
      </c>
      <c r="D67" s="6">
        <v>1</v>
      </c>
      <c r="E67" s="5"/>
      <c r="F67" s="52"/>
      <c r="G67" s="52">
        <f t="shared" si="0"/>
        <v>0</v>
      </c>
    </row>
    <row r="68" spans="1:7">
      <c r="A68" s="25" t="s">
        <v>122</v>
      </c>
      <c r="B68" s="5" t="s">
        <v>130</v>
      </c>
      <c r="C68" s="7" t="s">
        <v>85</v>
      </c>
      <c r="D68" s="6">
        <v>2</v>
      </c>
      <c r="E68" s="5"/>
      <c r="F68" s="52"/>
      <c r="G68" s="52">
        <f t="shared" si="0"/>
        <v>0</v>
      </c>
    </row>
    <row r="69" spans="1:7">
      <c r="A69" s="25" t="s">
        <v>123</v>
      </c>
      <c r="B69" s="5" t="s">
        <v>131</v>
      </c>
      <c r="C69" s="7" t="s">
        <v>142</v>
      </c>
      <c r="D69" s="6">
        <v>1</v>
      </c>
      <c r="E69" s="5"/>
      <c r="F69" s="52"/>
      <c r="G69" s="52">
        <f t="shared" si="0"/>
        <v>0</v>
      </c>
    </row>
    <row r="70" spans="1:7">
      <c r="A70" s="25" t="s">
        <v>124</v>
      </c>
      <c r="B70" s="5" t="s">
        <v>132</v>
      </c>
      <c r="C70" s="7" t="s">
        <v>88</v>
      </c>
      <c r="D70" s="6">
        <v>1</v>
      </c>
      <c r="E70" s="5"/>
      <c r="F70" s="52"/>
      <c r="G70" s="52">
        <f t="shared" si="0"/>
        <v>0</v>
      </c>
    </row>
    <row r="71" spans="1:7">
      <c r="A71" s="25" t="s">
        <v>125</v>
      </c>
      <c r="B71" s="5" t="s">
        <v>133</v>
      </c>
      <c r="C71" s="7" t="s">
        <v>86</v>
      </c>
      <c r="D71" s="6">
        <v>1</v>
      </c>
      <c r="E71" s="5"/>
      <c r="F71" s="52"/>
      <c r="G71" s="52">
        <f t="shared" si="0"/>
        <v>0</v>
      </c>
    </row>
    <row r="72" spans="1:7">
      <c r="A72" s="25" t="s">
        <v>126</v>
      </c>
      <c r="B72" s="5" t="s">
        <v>134</v>
      </c>
      <c r="C72" s="7" t="s">
        <v>87</v>
      </c>
      <c r="D72" s="6">
        <v>2</v>
      </c>
      <c r="E72" s="5"/>
      <c r="F72" s="52"/>
      <c r="G72" s="52">
        <f t="shared" si="0"/>
        <v>0</v>
      </c>
    </row>
    <row r="73" spans="1:7">
      <c r="A73" s="25" t="s">
        <v>127</v>
      </c>
      <c r="B73" s="5" t="s">
        <v>135</v>
      </c>
      <c r="C73" s="7" t="s">
        <v>89</v>
      </c>
      <c r="D73" s="6">
        <v>1</v>
      </c>
      <c r="E73" s="5"/>
      <c r="F73" s="52"/>
      <c r="G73" s="52">
        <f t="shared" si="0"/>
        <v>0</v>
      </c>
    </row>
    <row r="74" spans="1:7">
      <c r="F74" s="53" t="s">
        <v>106</v>
      </c>
      <c r="G74" s="54">
        <f>SUM(G23:G73)</f>
        <v>0</v>
      </c>
    </row>
    <row r="75" spans="1:7">
      <c r="B75" s="8"/>
      <c r="F75" s="53" t="s">
        <v>107</v>
      </c>
      <c r="G75" s="54">
        <f>+G74*0.12</f>
        <v>0</v>
      </c>
    </row>
    <row r="76" spans="1:7">
      <c r="B76" s="8"/>
      <c r="F76" s="53" t="s">
        <v>108</v>
      </c>
      <c r="G76" s="54">
        <f>+G74+G75</f>
        <v>0</v>
      </c>
    </row>
    <row r="77" spans="1:7">
      <c r="B77" s="8"/>
      <c r="F77" s="20" t="s">
        <v>108</v>
      </c>
      <c r="G77" s="21">
        <f>+G75+G76</f>
        <v>0</v>
      </c>
    </row>
    <row r="78" spans="1:7">
      <c r="B78" s="8"/>
      <c r="F78" s="19"/>
      <c r="G78" s="19"/>
    </row>
    <row r="79" spans="1:7" ht="20.149999999999999" customHeight="1">
      <c r="B79" s="11"/>
      <c r="D79" s="10"/>
      <c r="E79" s="10"/>
    </row>
    <row r="80" spans="1:7" s="12" customFormat="1" ht="16" thickBot="1">
      <c r="A80" s="12" t="s">
        <v>109</v>
      </c>
      <c r="C80" s="23"/>
    </row>
    <row r="81" spans="1:8" s="12" customFormat="1">
      <c r="H81" s="13"/>
    </row>
    <row r="82" spans="1:8" s="12" customFormat="1">
      <c r="H82" s="13"/>
    </row>
    <row r="83" spans="1:8" s="12" customFormat="1">
      <c r="H83" s="13"/>
    </row>
    <row r="84" spans="1:8" s="12" customFormat="1" ht="16" thickBot="1">
      <c r="A84" s="12" t="s">
        <v>110</v>
      </c>
      <c r="C84" s="23"/>
      <c r="H84" s="13"/>
    </row>
    <row r="85" spans="1:8" s="12" customFormat="1">
      <c r="H85" s="13"/>
    </row>
    <row r="86" spans="1:8" customFormat="1" ht="14.5"/>
    <row r="87" spans="1:8" customFormat="1" ht="14.5"/>
    <row r="88" spans="1:8" s="12" customFormat="1" ht="16" thickBot="1">
      <c r="A88" s="12" t="s">
        <v>115</v>
      </c>
      <c r="C88" s="23"/>
      <c r="H88" s="13"/>
    </row>
    <row r="89" spans="1:8" s="12" customFormat="1">
      <c r="H89" s="13"/>
    </row>
    <row r="90" spans="1:8" s="45" customFormat="1" ht="20.149999999999999" customHeight="1">
      <c r="A90" s="43"/>
      <c r="B90" s="43"/>
      <c r="C90" s="44"/>
    </row>
    <row r="91" spans="1:8" s="45" customFormat="1" ht="20.149999999999999" customHeight="1" thickBot="1">
      <c r="A91" s="12" t="s">
        <v>116</v>
      </c>
      <c r="B91" s="12"/>
      <c r="C91" s="23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2022-08-05T18:15:23Z</cp:lastPrinted>
  <dcterms:created xsi:type="dcterms:W3CDTF">2022-06-22T16:58:05Z</dcterms:created>
  <dcterms:modified xsi:type="dcterms:W3CDTF">2023-01-28T18:52:08Z</dcterms:modified>
</cp:coreProperties>
</file>