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A68DE914-42D8-4B69-B5F4-7D00A3E45C89}" xr6:coauthVersionLast="47" xr6:coauthVersionMax="47" xr10:uidLastSave="{00000000-0000-0000-0000-000000000000}"/>
  <bookViews>
    <workbookView xWindow="-110" yWindow="-110" windowWidth="19420" windowHeight="10300" xr2:uid="{536429CD-558D-4DF5-A4CB-B1C00E31DB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D49" i="1"/>
  <c r="G48" i="1"/>
  <c r="G45" i="1"/>
  <c r="G44" i="1"/>
  <c r="D74" i="1"/>
  <c r="G51" i="1"/>
  <c r="G78" i="1"/>
  <c r="G77" i="1"/>
  <c r="G76" i="1"/>
  <c r="G75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7" i="1"/>
  <c r="G46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C7" i="1"/>
  <c r="G79" i="1" l="1"/>
  <c r="G80" i="1" s="1"/>
</calcChain>
</file>

<file path=xl/sharedStrings.xml><?xml version="1.0" encoding="utf-8"?>
<sst xmlns="http://schemas.openxmlformats.org/spreadsheetml/2006/main" count="155" uniqueCount="155">
  <si>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</si>
  <si>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</si>
  <si>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</si>
  <si>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</si>
  <si>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</si>
  <si>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</si>
  <si>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</si>
  <si>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</si>
  <si>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</si>
  <si>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</si>
  <si>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</si>
  <si>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</si>
  <si>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</si>
  <si>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</si>
  <si>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</si>
  <si>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</si>
  <si>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</si>
  <si>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</si>
  <si>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</si>
  <si>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</si>
  <si>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</si>
  <si>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</si>
  <si>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</si>
  <si>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</si>
  <si>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</si>
  <si>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</si>
  <si>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</si>
  <si>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</si>
  <si>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</si>
  <si>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</si>
  <si>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</si>
  <si>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</si>
  <si>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</si>
  <si>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</si>
  <si>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</si>
  <si>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</si>
  <si>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</si>
  <si>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</si>
  <si>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</si>
  <si>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</si>
  <si>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</si>
  <si>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</si>
  <si>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TORNILLO CORTICAL 4.5 *56 MM TITANIO</t>
  </si>
  <si>
    <t>TI-106.258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</si>
  <si>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</si>
  <si>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</si>
  <si>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</si>
  <si>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</si>
  <si>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</si>
  <si>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</si>
  <si>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</si>
  <si>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</si>
  <si>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</si>
  <si>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</si>
  <si>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</si>
  <si>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</si>
  <si>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</si>
  <si>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</si>
  <si>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</si>
  <si>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</si>
  <si>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</si>
  <si>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</si>
  <si>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</si>
  <si>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</si>
  <si>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</si>
  <si>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</si>
  <si>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</si>
  <si>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200114116</t>
  </si>
  <si>
    <t>IVA 12%</t>
  </si>
  <si>
    <t>TOTAL</t>
  </si>
  <si>
    <t>INSRUMENTADOR</t>
  </si>
  <si>
    <t>VERIFICADO POR:</t>
  </si>
  <si>
    <t>TI-106.218</t>
  </si>
  <si>
    <t>TORNILLERA 4.5/6.5 TITANIO TRES</t>
  </si>
  <si>
    <t>TI-106.264</t>
  </si>
  <si>
    <t>TI-106.266</t>
  </si>
  <si>
    <t>T500950022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</si>
  <si>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</si>
  <si>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</si>
  <si>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</si>
  <si>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</si>
  <si>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</si>
  <si>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</si>
  <si>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</si>
  <si>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</si>
  <si>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</si>
  <si>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</si>
  <si>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</si>
  <si>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</si>
  <si>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</si>
  <si>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</si>
  <si>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</si>
  <si>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</si>
  <si>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</si>
  <si>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</si>
  <si>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</si>
  <si>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</si>
  <si>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</si>
  <si>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</si>
  <si>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</si>
  <si>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CORTICAL 4.5 *18mm TITANIO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</si>
  <si>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</si>
  <si>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</si>
  <si>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</si>
  <si>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</si>
  <si>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</si>
  <si>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</si>
  <si>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</si>
  <si>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</si>
  <si>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</si>
  <si>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</si>
  <si>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</si>
  <si>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</si>
  <si>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</si>
  <si>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</si>
  <si>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</si>
  <si>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</si>
  <si>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</si>
  <si>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*54mmTITANIO</t>
  </si>
  <si>
    <t>TORNILLO CORTICAL 4.5 *58mm TITANIO</t>
  </si>
  <si>
    <t>TORNILLO CORTICAL 4.5 *64mm TITANIO</t>
  </si>
  <si>
    <t>TORNILLO CORTICAL 4.5 *66mm TITANIO</t>
  </si>
  <si>
    <t>SUBTOTAL</t>
  </si>
  <si>
    <t>TORNILLO DE  BLOQUEO 5.0 *20mm TITANIO</t>
  </si>
  <si>
    <t>T500950020</t>
  </si>
  <si>
    <t>TORNILLO CORTICAL 4.5 *60mm TITANIO</t>
  </si>
  <si>
    <t>TORNILLO CORTICAL 4.5 *62mm TITANIO</t>
  </si>
  <si>
    <t>TI-106.260</t>
  </si>
  <si>
    <t>TI-106.262</t>
  </si>
  <si>
    <t>TORNILLO CORTICAL 4.5 *90mm TITANIO</t>
  </si>
  <si>
    <t>TI-106.290</t>
  </si>
  <si>
    <t>2001125954</t>
  </si>
  <si>
    <t>2001125956</t>
  </si>
  <si>
    <t>2001125958</t>
  </si>
  <si>
    <t>2001125960</t>
  </si>
  <si>
    <t>2001125962</t>
  </si>
  <si>
    <t>2001125964</t>
  </si>
  <si>
    <t>2001125966</t>
  </si>
  <si>
    <t>2001125990</t>
  </si>
  <si>
    <t>TORNILLO  ESPONJOSO 6.5 *30mm ROSCA 32 TITANIO</t>
  </si>
  <si>
    <t>TORNILLO  ESPONJOSO 6.5 *35mm ROSCA 32 TITANIO</t>
  </si>
  <si>
    <t>TORNILLO  ESPONJOSO 6.5 *40mm ROSCA 32 TITANIO</t>
  </si>
  <si>
    <t>TORNILLO  ESPONJOSO 6.5 *45mm ROSCA 32 TITANIO</t>
  </si>
  <si>
    <t>TORNILLO  ESPONJOSO 6.5 *50mm ROSCA 32 TITANIO</t>
  </si>
  <si>
    <t>TORNILLO  ESPONJOSO 6.5 *55mm ROSCA 32 TITANIO</t>
  </si>
  <si>
    <t>TORNILLO  ESPONJOSO 6.5 *60mm ROSCA 32 TITANIO</t>
  </si>
  <si>
    <t>TORNILLO  ESPONJOSO 6.5 *65mm ROSCA 32 TITANIO</t>
  </si>
  <si>
    <t xml:space="preserve">TORNILLO  ESPONJOSO 6.5 * 70mm ROSCA 32 TITANIO </t>
  </si>
  <si>
    <t xml:space="preserve">TORNILLO  ESPONJOSO 6.5 * 75mm ROSCA 32 TITANIO </t>
  </si>
  <si>
    <t xml:space="preserve">TORNILLO  ESPONJOSO 6.5 * 80mm ROSCA 32 TITANIO </t>
  </si>
  <si>
    <t xml:space="preserve">TORNILLO  ESPONJOSO 6.5 * 85mm ROSCA 32 TITANIO </t>
  </si>
  <si>
    <t>TORNILLO  ESPONJOSO 6.5 *90mm ROSCA 32 TITANIO</t>
  </si>
  <si>
    <t>TORNILLO  ESPONJOSO 6.5 *95mm ROSCA 32 TITANIO</t>
  </si>
  <si>
    <t>TORNILLO  ESPONJOSO 6.5 *100mm ROSCA 32 TITANIO</t>
  </si>
  <si>
    <t>200114117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</si>
</sst>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&quot;$&quot;\ * #,##0.00_-;\-&quot;$&quot;\ * #,##0.00_-;_-&quot;$&quot;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  <xf numFmtId="166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165" fontId="9" fillId="0" borderId="2" xfId="0" applyNumberFormat="1" applyFont="1" applyBorder="1"/>
    <xf numFmtId="165" fontId="13" fillId="0" borderId="2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3" fillId="3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 applyProtection="1">
      <alignment horizontal="center" vertical="center" wrapText="1" readingOrder="1"/>
      <protection locked="0"/>
    </xf>
    <xf numFmtId="0" fontId="20" fillId="3" borderId="2" xfId="0" applyFont="1" applyFill="1" applyBorder="1"/>
    <xf numFmtId="0" fontId="20" fillId="7" borderId="2" xfId="0" applyFont="1" applyFill="1" applyBorder="1"/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/>
    </xf>
    <xf numFmtId="0" fontId="21" fillId="7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center"/>
    </xf>
    <xf numFmtId="49" fontId="20" fillId="7" borderId="2" xfId="0" applyNumberFormat="1" applyFont="1" applyFill="1" applyBorder="1" applyAlignment="1">
      <alignment horizontal="center"/>
    </xf>
    <xf numFmtId="0" fontId="20" fillId="7" borderId="2" xfId="0" applyFont="1" applyFill="1" applyBorder="1" applyAlignment="1">
      <alignment horizontal="left"/>
    </xf>
    <xf numFmtId="49" fontId="20" fillId="3" borderId="2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left"/>
    </xf>
    <xf numFmtId="0" fontId="22" fillId="0" borderId="2" xfId="0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5" fontId="13" fillId="0" borderId="2" xfId="2" applyNumberFormat="1" applyFont="1" applyBorder="1" applyAlignment="1">
      <alignment wrapText="1"/>
    </xf>
    <xf numFmtId="4" fontId="9" fillId="0" borderId="2" xfId="0" applyNumberFormat="1" applyFont="1" applyBorder="1"/>
    <xf numFmtId="0" fontId="12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1" fillId="0" borderId="2" xfId="12" applyFont="1" applyBorder="1" applyAlignment="1" applyProtection="1">
      <alignment horizontal="left" vertical="center"/>
      <protection locked="0"/>
    </xf>
    <xf numFmtId="3" fontId="21" fillId="0" borderId="2" xfId="12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/>
    <xf numFmtId="0" fontId="0" fillId="0" borderId="2" xfId="0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3" fillId="0" borderId="0" xfId="0" applyFont="1" applyAlignment="1">
      <alignment horizontal="center"/>
    </xf>
  </cellXfs>
  <cellStyles count="13">
    <cellStyle name="Moneda" xfId="1" builtinId="4"/>
    <cellStyle name="Moneda 2" xfId="7" xr:uid="{9C97139C-F8A4-42BA-A3AA-733254CB1A2A}"/>
    <cellStyle name="Moneda 3" xfId="11" xr:uid="{F8E8D216-6B70-46EC-B9C7-9C959F1B64EC}"/>
    <cellStyle name="Normal" xfId="0" builtinId="0"/>
    <cellStyle name="Normal 2" xfId="2" xr:uid="{B8E40166-426F-43F4-9FD6-2635E786876C}"/>
    <cellStyle name="Normal 2 2" xfId="8" xr:uid="{1B42153E-92B5-4BAA-9B47-A725873A2DA6}"/>
    <cellStyle name="Normal 2 3" xfId="4" xr:uid="{9D9BB161-CE39-4238-B46F-F68182D61554}"/>
    <cellStyle name="Normal 3" xfId="12" xr:uid="{8EF32FC7-5EB6-4B38-A3FC-10F50F821C57}"/>
    <cellStyle name="Porcentaje 2" xfId="9" xr:uid="{6E0010B8-9108-480C-A2D5-63A4D0B79123}"/>
    <cellStyle name="常规 3" xfId="5" xr:uid="{1693CFFC-FF55-411C-AE7D-EB032DCCBE53}"/>
    <cellStyle name="常规 4" xfId="3" xr:uid="{64A3F93F-625D-4812-92F0-6D8AA153AF77}"/>
    <cellStyle name="常规 5" xfId="6" xr:uid="{131AF9A6-EA0E-48DE-B0B3-A1B15ACB1485}"/>
    <cellStyle name="常规_PI2012BMC03" xfId="10" xr:uid="{9043D7F5-7513-456B-83CD-5FA9635A5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808BCF18-715E-4A81-9915-0BBD8B628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A6C5-F9CA-4656-8872-2163A21E6618}">
  <dimension ref="A1:O94"/>
  <sheetViews>
    <sheetView tabSelected="1" topLeftCell="A61" workbookViewId="0">
      <selection activeCell="D77" sqref="D77"/>
    </sheetView>
  </sheetViews>
  <sheetFormatPr baseColWidth="10" defaultColWidth="11.453125" defaultRowHeight="15.5"/>
  <cols>
    <col min="1" max="1" width="23.1796875" style="10" bestFit="1" customWidth="1"/>
    <col min="2" max="2" width="22.26953125" style="10" customWidth="1"/>
    <col min="3" max="3" width="79.7265625" style="10" customWidth="1"/>
    <col min="4" max="4" width="22.7265625" style="10" bestFit="1" customWidth="1"/>
    <col min="5" max="5" width="19.26953125" style="10" bestFit="1" customWidth="1"/>
    <col min="6" max="6" width="15.54296875" style="10" customWidth="1"/>
    <col min="7" max="7" width="15.81640625" style="10" customWidth="1"/>
    <col min="8" max="16384" width="11.453125" style="10"/>
  </cols>
  <sheetData>
    <row r="1" spans="1:15" s="3" customFormat="1" ht="20.149999999999999" customHeight="1">
      <c r="A1" s="1"/>
      <c r="B1" s="1"/>
      <c r="C1" s="2"/>
      <c r="D1" s="2"/>
      <c r="E1" s="2"/>
      <c r="F1" s="2"/>
    </row>
    <row r="2" spans="1:15" s="3" customFormat="1" ht="20.149999999999999" customHeight="1">
      <c r="A2" s="60" t="s">
        <v>0</v>
      </c>
      <c r="B2" s="60"/>
      <c r="C2" s="60"/>
      <c r="D2" s="60"/>
      <c r="E2" s="60"/>
      <c r="F2" s="60"/>
      <c r="G2" s="60"/>
      <c r="H2" s="4"/>
    </row>
    <row r="3" spans="1:15" s="3" customFormat="1" ht="20.149999999999999" customHeight="1">
      <c r="A3" s="60" t="s">
        <v>1</v>
      </c>
      <c r="B3" s="60"/>
      <c r="C3" s="60"/>
      <c r="D3" s="60"/>
      <c r="E3" s="60"/>
      <c r="F3" s="60"/>
      <c r="G3" s="60"/>
      <c r="H3" s="4"/>
    </row>
    <row r="4" spans="1:15" s="3" customFormat="1" ht="20.149999999999999" customHeight="1">
      <c r="A4" s="60" t="s">
        <v>2</v>
      </c>
      <c r="B4" s="60"/>
      <c r="C4" s="60"/>
      <c r="D4" s="60"/>
      <c r="E4" s="60"/>
      <c r="F4" s="60"/>
      <c r="G4" s="60"/>
      <c r="H4" s="4"/>
      <c r="N4" s="61"/>
      <c r="O4" s="61"/>
    </row>
    <row r="5" spans="1:15" s="3" customFormat="1" ht="20.149999999999999" customHeight="1">
      <c r="A5" s="4"/>
      <c r="B5" s="4"/>
      <c r="C5" s="4"/>
      <c r="D5" s="4"/>
      <c r="E5" s="4"/>
      <c r="F5" s="4"/>
      <c r="G5" s="4"/>
      <c r="N5" s="61"/>
      <c r="O5" s="61"/>
    </row>
    <row r="6" spans="1:15" s="3" customFormat="1" ht="20.149999999999999" customHeight="1">
      <c r="A6" s="4"/>
      <c r="B6" s="4"/>
      <c r="C6" s="4"/>
      <c r="D6" s="4"/>
      <c r="E6" s="4"/>
      <c r="F6" s="4"/>
      <c r="G6" s="4"/>
      <c r="N6" s="5"/>
      <c r="O6" s="5"/>
    </row>
    <row r="7" spans="1:15" s="3" customFormat="1" ht="20.149999999999999" customHeight="1">
      <c r="A7" s="62" t="s">
        <v>3</v>
      </c>
      <c r="B7" s="63"/>
      <c r="C7" s="6">
        <f ca="1">NOW()</f>
        <v>44954.600171296297</v>
      </c>
      <c r="D7" s="7" t="s">
        <v>4</v>
      </c>
      <c r="E7" s="8"/>
      <c r="F7" s="9"/>
      <c r="G7" s="9"/>
      <c r="N7" s="5"/>
      <c r="O7" s="5"/>
    </row>
    <row r="8" spans="1:15" s="3" customFormat="1" ht="20.149999999999999" customHeight="1">
      <c r="A8" s="10"/>
      <c r="B8" s="11"/>
      <c r="C8" s="11"/>
      <c r="D8" s="11"/>
      <c r="E8" s="11"/>
      <c r="F8" s="11"/>
      <c r="G8" s="10"/>
      <c r="N8" s="5"/>
      <c r="O8" s="5"/>
    </row>
    <row r="9" spans="1:15" s="3" customFormat="1" ht="20.149999999999999" customHeight="1">
      <c r="A9" s="62" t="s">
        <v>5</v>
      </c>
      <c r="B9" s="63"/>
      <c r="C9" s="12"/>
      <c r="D9" s="13" t="s">
        <v>6</v>
      </c>
      <c r="E9" s="14"/>
      <c r="F9" s="15"/>
      <c r="G9" s="15"/>
      <c r="N9" s="5"/>
      <c r="O9" s="5"/>
    </row>
    <row r="10" spans="1:15" s="3" customFormat="1" ht="20.149999999999999" customHeight="1">
      <c r="A10" s="10"/>
      <c r="B10" s="11"/>
      <c r="C10" s="11"/>
      <c r="D10" s="11"/>
      <c r="E10" s="11"/>
      <c r="F10" s="11"/>
      <c r="G10" s="10"/>
      <c r="N10" s="5"/>
      <c r="O10" s="5"/>
    </row>
    <row r="11" spans="1:15" s="3" customFormat="1" ht="20.149999999999999" customHeight="1">
      <c r="A11" s="62" t="s">
        <v>7</v>
      </c>
      <c r="B11" s="63"/>
      <c r="C11" s="16"/>
      <c r="D11" s="13" t="s">
        <v>8</v>
      </c>
      <c r="E11" s="12" t="s">
        <v>9</v>
      </c>
      <c r="F11" s="17"/>
      <c r="G11" s="17"/>
      <c r="N11" s="5"/>
      <c r="O11" s="5"/>
    </row>
    <row r="12" spans="1:15" s="3" customFormat="1" ht="20.149999999999999" customHeight="1">
      <c r="A12" s="10"/>
      <c r="B12" s="11"/>
      <c r="C12" s="11"/>
      <c r="D12" s="11"/>
      <c r="E12" s="11"/>
      <c r="F12" s="11"/>
      <c r="G12" s="10"/>
      <c r="N12" s="18"/>
      <c r="O12" s="18"/>
    </row>
    <row r="13" spans="1:15" s="3" customFormat="1" ht="20.149999999999999" customHeight="1">
      <c r="A13" s="62" t="s">
        <v>10</v>
      </c>
      <c r="B13" s="63"/>
      <c r="C13" s="6"/>
      <c r="D13" s="13" t="s">
        <v>11</v>
      </c>
      <c r="E13" s="19"/>
      <c r="F13" s="20"/>
      <c r="G13" s="20"/>
      <c r="N13" s="18"/>
      <c r="O13" s="18"/>
    </row>
    <row r="14" spans="1:15" s="3" customFormat="1" ht="20.149999999999999" customHeight="1">
      <c r="A14" s="10"/>
      <c r="B14" s="11"/>
      <c r="C14" s="11"/>
      <c r="D14" s="11"/>
      <c r="E14" s="11"/>
      <c r="F14" s="11"/>
      <c r="G14" s="21"/>
      <c r="N14" s="22"/>
      <c r="O14" s="22"/>
    </row>
    <row r="15" spans="1:15" s="3" customFormat="1" ht="20.149999999999999" customHeight="1">
      <c r="A15" s="62" t="s">
        <v>12</v>
      </c>
      <c r="B15" s="63"/>
      <c r="C15" s="12"/>
      <c r="D15" s="17"/>
      <c r="E15" s="23"/>
      <c r="F15" s="23"/>
      <c r="G15" s="17"/>
      <c r="N15" s="22"/>
      <c r="O15" s="22"/>
    </row>
    <row r="16" spans="1:15" s="3" customFormat="1" ht="20.149999999999999" customHeight="1">
      <c r="A16" s="10"/>
      <c r="B16" s="11"/>
      <c r="C16" s="11"/>
      <c r="D16" s="11"/>
      <c r="E16" s="11"/>
      <c r="F16" s="11"/>
      <c r="G16" s="21"/>
      <c r="N16" s="22"/>
      <c r="O16" s="22"/>
    </row>
    <row r="17" spans="1:15" s="3" customFormat="1" ht="20.149999999999999" customHeight="1">
      <c r="A17" s="62" t="s">
        <v>13</v>
      </c>
      <c r="B17" s="63"/>
      <c r="C17" s="12"/>
      <c r="D17" s="13" t="s">
        <v>14</v>
      </c>
      <c r="E17" s="19"/>
      <c r="F17" s="23"/>
      <c r="G17" s="17"/>
      <c r="N17" s="22"/>
      <c r="O17" s="22"/>
    </row>
    <row r="18" spans="1:15" s="3" customFormat="1" ht="20.149999999999999" customHeight="1">
      <c r="A18" s="10"/>
      <c r="B18" s="11"/>
      <c r="C18" s="11"/>
      <c r="D18" s="11"/>
      <c r="E18" s="11"/>
      <c r="F18" s="11"/>
      <c r="G18" s="21"/>
      <c r="N18" s="24"/>
      <c r="O18" s="24"/>
    </row>
    <row r="19" spans="1:15" s="3" customFormat="1" ht="20.149999999999999" customHeight="1">
      <c r="A19" s="62" t="s">
        <v>15</v>
      </c>
      <c r="B19" s="63"/>
      <c r="C19" s="8"/>
      <c r="D19" s="9"/>
      <c r="E19" s="25"/>
      <c r="F19" s="25"/>
      <c r="G19" s="26"/>
      <c r="N19" s="24"/>
      <c r="O19" s="24"/>
    </row>
    <row r="20" spans="1:15" s="3" customFormat="1" ht="20.149999999999999" customHeight="1">
      <c r="A20" s="10"/>
      <c r="B20" s="27"/>
      <c r="C20" s="10"/>
      <c r="D20" s="10"/>
      <c r="E20" s="10"/>
      <c r="F20" s="10"/>
      <c r="G20" s="10"/>
      <c r="N20" s="24"/>
      <c r="O20" s="24"/>
    </row>
    <row r="21" spans="1:15" s="3" customFormat="1" ht="20.149999999999999" customHeight="1">
      <c r="A21" s="59" t="s">
        <v>73</v>
      </c>
      <c r="B21" s="59"/>
      <c r="C21" s="59"/>
      <c r="D21" s="59"/>
      <c r="E21" s="59"/>
      <c r="F21" s="59"/>
      <c r="G21" s="59"/>
      <c r="N21" s="24"/>
      <c r="O21" s="24"/>
    </row>
    <row r="22" spans="1:15" s="3" customFormat="1" ht="30" customHeight="1">
      <c r="A22" s="28" t="s">
        <v>16</v>
      </c>
      <c r="B22" s="28" t="s">
        <v>17</v>
      </c>
      <c r="C22" s="28" t="s">
        <v>18</v>
      </c>
      <c r="D22" s="28" t="s">
        <v>19</v>
      </c>
      <c r="E22" s="28" t="s">
        <v>20</v>
      </c>
      <c r="F22" s="29" t="s">
        <v>21</v>
      </c>
      <c r="G22" s="29" t="s">
        <v>22</v>
      </c>
      <c r="N22" s="24"/>
      <c r="O22" s="24"/>
    </row>
    <row r="23" spans="1:15" s="3" customFormat="1" ht="16.5" customHeight="1">
      <c r="A23" s="43" t="s">
        <v>72</v>
      </c>
      <c r="B23" s="43">
        <v>2001126066</v>
      </c>
      <c r="C23" s="44" t="s">
        <v>100</v>
      </c>
      <c r="D23" s="45">
        <v>2</v>
      </c>
      <c r="E23" s="39"/>
      <c r="F23" s="40"/>
      <c r="G23" s="40"/>
      <c r="N23" s="24"/>
      <c r="O23" s="24"/>
    </row>
    <row r="24" spans="1:15" ht="17.5">
      <c r="A24" s="46" t="s">
        <v>23</v>
      </c>
      <c r="B24" s="46">
        <v>2001126066</v>
      </c>
      <c r="C24" s="47" t="s">
        <v>101</v>
      </c>
      <c r="D24" s="48">
        <v>2</v>
      </c>
      <c r="E24" s="30"/>
      <c r="F24" s="31"/>
      <c r="G24" s="31">
        <f t="shared" ref="G24:G78" si="0">+D24*F24</f>
        <v>0</v>
      </c>
    </row>
    <row r="25" spans="1:15" ht="17.5">
      <c r="A25" s="43" t="s">
        <v>24</v>
      </c>
      <c r="B25" s="43">
        <v>2000020507</v>
      </c>
      <c r="C25" s="44" t="s">
        <v>102</v>
      </c>
      <c r="D25" s="48">
        <v>2</v>
      </c>
      <c r="E25" s="30"/>
      <c r="F25" s="31"/>
      <c r="G25" s="31">
        <f t="shared" si="0"/>
        <v>0</v>
      </c>
    </row>
    <row r="26" spans="1:15" ht="17.5">
      <c r="A26" s="49" t="s">
        <v>25</v>
      </c>
      <c r="B26" s="49">
        <v>2000020507</v>
      </c>
      <c r="C26" s="50" t="s">
        <v>103</v>
      </c>
      <c r="D26" s="48">
        <v>3</v>
      </c>
      <c r="E26" s="30"/>
      <c r="F26" s="31"/>
      <c r="G26" s="31">
        <f t="shared" si="0"/>
        <v>0</v>
      </c>
    </row>
    <row r="27" spans="1:15" ht="17.5">
      <c r="A27" s="51" t="s">
        <v>26</v>
      </c>
      <c r="B27" s="51">
        <v>2001126691</v>
      </c>
      <c r="C27" s="52" t="s">
        <v>104</v>
      </c>
      <c r="D27" s="48">
        <v>1</v>
      </c>
      <c r="E27" s="30"/>
      <c r="F27" s="31"/>
      <c r="G27" s="31">
        <f t="shared" si="0"/>
        <v>0</v>
      </c>
    </row>
    <row r="28" spans="1:15" ht="17.5">
      <c r="A28" s="49" t="s">
        <v>27</v>
      </c>
      <c r="B28" s="49">
        <v>2001125972</v>
      </c>
      <c r="C28" s="50" t="s">
        <v>105</v>
      </c>
      <c r="D28" s="48">
        <v>2</v>
      </c>
      <c r="E28" s="30"/>
      <c r="F28" s="31"/>
      <c r="G28" s="31">
        <f t="shared" si="0"/>
        <v>0</v>
      </c>
    </row>
    <row r="29" spans="1:15" ht="17.5">
      <c r="A29" s="51" t="s">
        <v>28</v>
      </c>
      <c r="B29" s="51">
        <v>2000091737</v>
      </c>
      <c r="C29" s="52" t="s">
        <v>106</v>
      </c>
      <c r="D29" s="48">
        <v>2</v>
      </c>
      <c r="E29" s="30"/>
      <c r="F29" s="31"/>
      <c r="G29" s="31">
        <f t="shared" si="0"/>
        <v>0</v>
      </c>
    </row>
    <row r="30" spans="1:15" ht="17.5">
      <c r="A30" s="49" t="s">
        <v>29</v>
      </c>
      <c r="B30" s="49">
        <v>2001126072</v>
      </c>
      <c r="C30" s="50" t="s">
        <v>107</v>
      </c>
      <c r="D30" s="48">
        <v>0</v>
      </c>
      <c r="E30" s="30"/>
      <c r="F30" s="31"/>
      <c r="G30" s="31"/>
    </row>
    <row r="31" spans="1:15" ht="17.5">
      <c r="A31" s="51" t="s">
        <v>30</v>
      </c>
      <c r="B31" s="51">
        <v>2000091528</v>
      </c>
      <c r="C31" s="52" t="s">
        <v>108</v>
      </c>
      <c r="D31" s="48">
        <v>2</v>
      </c>
      <c r="E31" s="30"/>
      <c r="F31" s="31"/>
      <c r="G31" s="31">
        <f t="shared" si="0"/>
        <v>0</v>
      </c>
    </row>
    <row r="32" spans="1:15" ht="17.5">
      <c r="A32" s="49" t="s">
        <v>31</v>
      </c>
      <c r="B32" s="49">
        <v>2001126696</v>
      </c>
      <c r="C32" s="50" t="s">
        <v>109</v>
      </c>
      <c r="D32" s="48">
        <v>2</v>
      </c>
      <c r="E32" s="30"/>
      <c r="F32" s="31"/>
      <c r="G32" s="31">
        <f t="shared" si="0"/>
        <v>0</v>
      </c>
    </row>
    <row r="33" spans="1:7" ht="17.5">
      <c r="A33" s="51" t="s">
        <v>32</v>
      </c>
      <c r="B33" s="51">
        <v>2001126697</v>
      </c>
      <c r="C33" s="52" t="s">
        <v>110</v>
      </c>
      <c r="D33" s="48">
        <v>2</v>
      </c>
      <c r="E33" s="30"/>
      <c r="F33" s="31"/>
      <c r="G33" s="31">
        <f t="shared" si="0"/>
        <v>0</v>
      </c>
    </row>
    <row r="34" spans="1:7" ht="17.5">
      <c r="A34" s="49" t="s">
        <v>33</v>
      </c>
      <c r="B34" s="49">
        <v>2001126076</v>
      </c>
      <c r="C34" s="50" t="s">
        <v>111</v>
      </c>
      <c r="D34" s="48">
        <v>2</v>
      </c>
      <c r="E34" s="30"/>
      <c r="F34" s="31"/>
      <c r="G34" s="31">
        <f t="shared" si="0"/>
        <v>0</v>
      </c>
    </row>
    <row r="35" spans="1:7" ht="17.5">
      <c r="A35" s="51" t="s">
        <v>34</v>
      </c>
      <c r="B35" s="51">
        <v>2001126026</v>
      </c>
      <c r="C35" s="52" t="s">
        <v>112</v>
      </c>
      <c r="D35" s="48">
        <v>2</v>
      </c>
      <c r="E35" s="30"/>
      <c r="F35" s="31"/>
      <c r="G35" s="31">
        <f t="shared" si="0"/>
        <v>0</v>
      </c>
    </row>
    <row r="36" spans="1:7" ht="17.5">
      <c r="A36" s="49" t="s">
        <v>35</v>
      </c>
      <c r="B36" s="49">
        <v>2000088381</v>
      </c>
      <c r="C36" s="50" t="s">
        <v>113</v>
      </c>
      <c r="D36" s="48">
        <v>2</v>
      </c>
      <c r="E36" s="30"/>
      <c r="F36" s="31"/>
      <c r="G36" s="31">
        <f t="shared" si="0"/>
        <v>0</v>
      </c>
    </row>
    <row r="37" spans="1:7" ht="17.5">
      <c r="A37" s="51" t="s">
        <v>36</v>
      </c>
      <c r="B37" s="51">
        <v>2001125980</v>
      </c>
      <c r="C37" s="52" t="s">
        <v>114</v>
      </c>
      <c r="D37" s="48">
        <v>2</v>
      </c>
      <c r="E37" s="30"/>
      <c r="F37" s="31"/>
      <c r="G37" s="31">
        <f t="shared" si="0"/>
        <v>0</v>
      </c>
    </row>
    <row r="38" spans="1:7" ht="17.5">
      <c r="A38" s="49" t="s">
        <v>37</v>
      </c>
      <c r="B38" s="49">
        <v>2001125039</v>
      </c>
      <c r="C38" s="50" t="s">
        <v>115</v>
      </c>
      <c r="D38" s="48">
        <v>2</v>
      </c>
      <c r="E38" s="30"/>
      <c r="F38" s="31"/>
      <c r="G38" s="31">
        <f t="shared" si="0"/>
        <v>0</v>
      </c>
    </row>
    <row r="39" spans="1:7" ht="17.5">
      <c r="A39" s="51" t="s">
        <v>38</v>
      </c>
      <c r="B39" s="51">
        <v>2001126703</v>
      </c>
      <c r="C39" s="52" t="s">
        <v>116</v>
      </c>
      <c r="D39" s="48">
        <v>2</v>
      </c>
      <c r="E39" s="30"/>
      <c r="F39" s="31"/>
      <c r="G39" s="31">
        <f t="shared" si="0"/>
        <v>0</v>
      </c>
    </row>
    <row r="40" spans="1:7" ht="17.5">
      <c r="A40" s="49" t="s">
        <v>39</v>
      </c>
      <c r="B40" s="49">
        <v>2001126082</v>
      </c>
      <c r="C40" s="50" t="s">
        <v>117</v>
      </c>
      <c r="D40" s="48">
        <v>2</v>
      </c>
      <c r="E40" s="30"/>
      <c r="F40" s="31"/>
      <c r="G40" s="31">
        <f t="shared" si="0"/>
        <v>0</v>
      </c>
    </row>
    <row r="41" spans="1:7" ht="17.5">
      <c r="A41" s="51" t="s">
        <v>40</v>
      </c>
      <c r="B41" s="51" t="s">
        <v>131</v>
      </c>
      <c r="C41" s="52" t="s">
        <v>118</v>
      </c>
      <c r="D41" s="48">
        <v>2</v>
      </c>
      <c r="E41" s="30"/>
      <c r="F41" s="31"/>
      <c r="G41" s="31">
        <f t="shared" si="0"/>
        <v>0</v>
      </c>
    </row>
    <row r="42" spans="1:7" ht="17.5">
      <c r="A42" s="49" t="s">
        <v>41</v>
      </c>
      <c r="B42" s="49" t="s">
        <v>132</v>
      </c>
      <c r="C42" s="50" t="s">
        <v>42</v>
      </c>
      <c r="D42" s="48">
        <v>2</v>
      </c>
      <c r="E42" s="30"/>
      <c r="F42" s="31"/>
      <c r="G42" s="31">
        <f t="shared" si="0"/>
        <v>0</v>
      </c>
    </row>
    <row r="43" spans="1:7" ht="17.5">
      <c r="A43" s="51" t="s">
        <v>43</v>
      </c>
      <c r="B43" s="51" t="s">
        <v>133</v>
      </c>
      <c r="C43" s="52" t="s">
        <v>119</v>
      </c>
      <c r="D43" s="48">
        <v>2</v>
      </c>
      <c r="E43" s="30"/>
      <c r="F43" s="31"/>
      <c r="G43" s="31">
        <f t="shared" si="0"/>
        <v>0</v>
      </c>
    </row>
    <row r="44" spans="1:7" ht="17.5">
      <c r="A44" s="51" t="s">
        <v>127</v>
      </c>
      <c r="B44" s="51" t="s">
        <v>134</v>
      </c>
      <c r="C44" s="50" t="s">
        <v>125</v>
      </c>
      <c r="D44" s="48">
        <v>2</v>
      </c>
      <c r="E44" s="30"/>
      <c r="F44" s="31"/>
      <c r="G44" s="31">
        <f t="shared" si="0"/>
        <v>0</v>
      </c>
    </row>
    <row r="45" spans="1:7" ht="17.5">
      <c r="A45" s="51" t="s">
        <v>128</v>
      </c>
      <c r="B45" s="51" t="s">
        <v>135</v>
      </c>
      <c r="C45" s="50" t="s">
        <v>126</v>
      </c>
      <c r="D45" s="48">
        <v>2</v>
      </c>
      <c r="E45" s="30"/>
      <c r="F45" s="31"/>
      <c r="G45" s="31">
        <f t="shared" si="0"/>
        <v>0</v>
      </c>
    </row>
    <row r="46" spans="1:7" ht="17.5">
      <c r="A46" s="49" t="s">
        <v>74</v>
      </c>
      <c r="B46" s="51" t="s">
        <v>136</v>
      </c>
      <c r="C46" s="50" t="s">
        <v>120</v>
      </c>
      <c r="D46" s="48">
        <v>2</v>
      </c>
      <c r="E46" s="30"/>
      <c r="F46" s="31"/>
      <c r="G46" s="31">
        <f t="shared" si="0"/>
        <v>0</v>
      </c>
    </row>
    <row r="47" spans="1:7" ht="17.5">
      <c r="A47" s="49" t="s">
        <v>75</v>
      </c>
      <c r="B47" s="51" t="s">
        <v>137</v>
      </c>
      <c r="C47" s="52" t="s">
        <v>121</v>
      </c>
      <c r="D47" s="48">
        <v>2</v>
      </c>
      <c r="E47" s="30"/>
      <c r="F47" s="31"/>
      <c r="G47" s="31">
        <f t="shared" si="0"/>
        <v>0</v>
      </c>
    </row>
    <row r="48" spans="1:7" ht="17.5">
      <c r="A48" s="49" t="s">
        <v>130</v>
      </c>
      <c r="B48" s="51" t="s">
        <v>138</v>
      </c>
      <c r="C48" s="52" t="s">
        <v>129</v>
      </c>
      <c r="D48" s="48">
        <v>1</v>
      </c>
      <c r="E48" s="30"/>
      <c r="F48" s="31"/>
      <c r="G48" s="31">
        <f t="shared" si="0"/>
        <v>0</v>
      </c>
    </row>
    <row r="49" spans="1:7" ht="18">
      <c r="A49" s="49"/>
      <c r="B49" s="51"/>
      <c r="C49" s="52"/>
      <c r="D49" s="53">
        <f>SUM(D23:D48)</f>
        <v>49</v>
      </c>
      <c r="E49" s="30"/>
      <c r="F49" s="31"/>
      <c r="G49" s="31"/>
    </row>
    <row r="50" spans="1:7" ht="17.5">
      <c r="A50" s="54" t="s">
        <v>124</v>
      </c>
      <c r="B50" s="55">
        <v>2000125580</v>
      </c>
      <c r="C50" s="41" t="s">
        <v>123</v>
      </c>
      <c r="D50" s="48">
        <v>3</v>
      </c>
      <c r="E50" s="30"/>
      <c r="F50" s="31"/>
      <c r="G50" s="31"/>
    </row>
    <row r="51" spans="1:7" ht="17.5">
      <c r="A51" s="54" t="s">
        <v>76</v>
      </c>
      <c r="B51" s="55">
        <v>2000110580</v>
      </c>
      <c r="C51" s="41" t="s">
        <v>77</v>
      </c>
      <c r="D51" s="48">
        <v>3</v>
      </c>
      <c r="E51" s="30"/>
      <c r="F51" s="31"/>
      <c r="G51" s="31">
        <f t="shared" si="0"/>
        <v>0</v>
      </c>
    </row>
    <row r="52" spans="1:7" ht="17.5">
      <c r="A52" s="51" t="s">
        <v>44</v>
      </c>
      <c r="B52" s="51">
        <v>2000088649</v>
      </c>
      <c r="C52" s="42" t="s">
        <v>78</v>
      </c>
      <c r="D52" s="48">
        <v>8</v>
      </c>
      <c r="E52" s="30"/>
      <c r="F52" s="31"/>
      <c r="G52" s="31">
        <f t="shared" si="0"/>
        <v>0</v>
      </c>
    </row>
    <row r="53" spans="1:7" ht="17.5">
      <c r="A53" s="49" t="s">
        <v>45</v>
      </c>
      <c r="B53" s="49">
        <v>2000092229</v>
      </c>
      <c r="C53" s="41" t="s">
        <v>79</v>
      </c>
      <c r="D53" s="48">
        <v>8</v>
      </c>
      <c r="E53" s="30"/>
      <c r="F53" s="31"/>
      <c r="G53" s="31">
        <f t="shared" si="0"/>
        <v>0</v>
      </c>
    </row>
    <row r="54" spans="1:7" ht="17.5">
      <c r="A54" s="51" t="s">
        <v>46</v>
      </c>
      <c r="B54" s="51">
        <v>2000091736</v>
      </c>
      <c r="C54" s="42" t="s">
        <v>80</v>
      </c>
      <c r="D54" s="48">
        <v>8</v>
      </c>
      <c r="E54" s="30"/>
      <c r="F54" s="31"/>
      <c r="G54" s="31">
        <f t="shared" si="0"/>
        <v>0</v>
      </c>
    </row>
    <row r="55" spans="1:7" ht="17.5">
      <c r="A55" s="49" t="s">
        <v>47</v>
      </c>
      <c r="B55" s="49">
        <v>2000088649</v>
      </c>
      <c r="C55" s="41" t="s">
        <v>81</v>
      </c>
      <c r="D55" s="48">
        <v>8</v>
      </c>
      <c r="E55" s="30"/>
      <c r="F55" s="31"/>
      <c r="G55" s="31">
        <f t="shared" si="0"/>
        <v>0</v>
      </c>
    </row>
    <row r="56" spans="1:7" ht="17.5">
      <c r="A56" s="51" t="s">
        <v>48</v>
      </c>
      <c r="B56" s="51">
        <v>2000091736</v>
      </c>
      <c r="C56" s="42" t="s">
        <v>82</v>
      </c>
      <c r="D56" s="48">
        <v>8</v>
      </c>
      <c r="E56" s="30"/>
      <c r="F56" s="31"/>
      <c r="G56" s="31">
        <f t="shared" si="0"/>
        <v>0</v>
      </c>
    </row>
    <row r="57" spans="1:7" ht="17.5">
      <c r="A57" s="49" t="s">
        <v>49</v>
      </c>
      <c r="B57" s="49">
        <v>2000091528</v>
      </c>
      <c r="C57" s="41" t="s">
        <v>83</v>
      </c>
      <c r="D57" s="48">
        <v>8</v>
      </c>
      <c r="E57" s="30"/>
      <c r="F57" s="31"/>
      <c r="G57" s="31">
        <f t="shared" si="0"/>
        <v>0</v>
      </c>
    </row>
    <row r="58" spans="1:7" ht="17.5">
      <c r="A58" s="51" t="s">
        <v>50</v>
      </c>
      <c r="B58" s="51">
        <v>2000102234</v>
      </c>
      <c r="C58" s="42" t="s">
        <v>84</v>
      </c>
      <c r="D58" s="48">
        <v>8</v>
      </c>
      <c r="E58" s="30"/>
      <c r="F58" s="31"/>
      <c r="G58" s="31">
        <f t="shared" si="0"/>
        <v>0</v>
      </c>
    </row>
    <row r="59" spans="1:7" ht="17.5">
      <c r="A59" s="49" t="s">
        <v>51</v>
      </c>
      <c r="B59" s="49">
        <v>2000110580</v>
      </c>
      <c r="C59" s="41" t="s">
        <v>85</v>
      </c>
      <c r="D59" s="48">
        <v>8</v>
      </c>
      <c r="E59" s="30"/>
      <c r="F59" s="31"/>
      <c r="G59" s="31">
        <f t="shared" si="0"/>
        <v>0</v>
      </c>
    </row>
    <row r="60" spans="1:7" ht="17.5">
      <c r="A60" s="51" t="s">
        <v>52</v>
      </c>
      <c r="B60" s="51">
        <v>2000087832</v>
      </c>
      <c r="C60" s="42" t="s">
        <v>86</v>
      </c>
      <c r="D60" s="48">
        <v>8</v>
      </c>
      <c r="E60" s="30"/>
      <c r="F60" s="31"/>
      <c r="G60" s="31">
        <f t="shared" si="0"/>
        <v>0</v>
      </c>
    </row>
    <row r="61" spans="1:7" ht="17.5">
      <c r="A61" s="49" t="s">
        <v>53</v>
      </c>
      <c r="B61" s="49">
        <v>2000087832</v>
      </c>
      <c r="C61" s="41" t="s">
        <v>87</v>
      </c>
      <c r="D61" s="48">
        <v>8</v>
      </c>
      <c r="E61" s="30"/>
      <c r="F61" s="31"/>
      <c r="G61" s="31">
        <f t="shared" si="0"/>
        <v>0</v>
      </c>
    </row>
    <row r="62" spans="1:7" ht="17.5">
      <c r="A62" s="51" t="s">
        <v>54</v>
      </c>
      <c r="B62" s="51">
        <v>2000088381</v>
      </c>
      <c r="C62" s="42" t="s">
        <v>88</v>
      </c>
      <c r="D62" s="48">
        <v>8</v>
      </c>
      <c r="E62" s="30"/>
      <c r="F62" s="31"/>
      <c r="G62" s="31">
        <f t="shared" si="0"/>
        <v>0</v>
      </c>
    </row>
    <row r="63" spans="1:7" ht="17.5">
      <c r="A63" s="49" t="s">
        <v>55</v>
      </c>
      <c r="B63" s="49">
        <v>2000088832</v>
      </c>
      <c r="C63" s="41" t="s">
        <v>89</v>
      </c>
      <c r="D63" s="48">
        <v>8</v>
      </c>
      <c r="E63" s="30"/>
      <c r="F63" s="31"/>
      <c r="G63" s="31">
        <f t="shared" si="0"/>
        <v>0</v>
      </c>
    </row>
    <row r="64" spans="1:7" ht="17.5">
      <c r="A64" s="51" t="s">
        <v>56</v>
      </c>
      <c r="B64" s="51">
        <v>2000110153</v>
      </c>
      <c r="C64" s="42" t="s">
        <v>90</v>
      </c>
      <c r="D64" s="48">
        <v>8</v>
      </c>
      <c r="E64" s="30"/>
      <c r="F64" s="31"/>
      <c r="G64" s="31">
        <f t="shared" si="0"/>
        <v>0</v>
      </c>
    </row>
    <row r="65" spans="1:7" ht="17.5">
      <c r="A65" s="49" t="s">
        <v>57</v>
      </c>
      <c r="B65" s="49">
        <v>2000088832</v>
      </c>
      <c r="C65" s="41" t="s">
        <v>91</v>
      </c>
      <c r="D65" s="48">
        <v>6</v>
      </c>
      <c r="E65" s="30"/>
      <c r="F65" s="31"/>
      <c r="G65" s="31">
        <f t="shared" si="0"/>
        <v>0</v>
      </c>
    </row>
    <row r="66" spans="1:7" ht="17.5">
      <c r="A66" s="51" t="s">
        <v>58</v>
      </c>
      <c r="B66" s="51">
        <v>2000102239</v>
      </c>
      <c r="C66" s="42" t="s">
        <v>92</v>
      </c>
      <c r="D66" s="48">
        <v>6</v>
      </c>
      <c r="E66" s="30"/>
      <c r="F66" s="31"/>
      <c r="G66" s="31">
        <f t="shared" si="0"/>
        <v>0</v>
      </c>
    </row>
    <row r="67" spans="1:7" ht="17.5">
      <c r="A67" s="51" t="s">
        <v>59</v>
      </c>
      <c r="B67" s="51">
        <v>2000014601</v>
      </c>
      <c r="C67" s="42" t="s">
        <v>93</v>
      </c>
      <c r="D67" s="48">
        <v>6</v>
      </c>
      <c r="E67" s="30"/>
      <c r="F67" s="31"/>
      <c r="G67" s="31">
        <f t="shared" si="0"/>
        <v>0</v>
      </c>
    </row>
    <row r="68" spans="1:7" ht="17.5">
      <c r="A68" s="49" t="s">
        <v>60</v>
      </c>
      <c r="B68" s="49">
        <v>2000092229</v>
      </c>
      <c r="C68" s="41" t="s">
        <v>94</v>
      </c>
      <c r="D68" s="48">
        <v>6</v>
      </c>
      <c r="E68" s="30"/>
      <c r="F68" s="31"/>
      <c r="G68" s="31">
        <f t="shared" si="0"/>
        <v>0</v>
      </c>
    </row>
    <row r="69" spans="1:7" ht="17.5">
      <c r="A69" s="51" t="s">
        <v>61</v>
      </c>
      <c r="B69" s="51">
        <v>2000087832</v>
      </c>
      <c r="C69" s="42" t="s">
        <v>95</v>
      </c>
      <c r="D69" s="48">
        <v>6</v>
      </c>
      <c r="E69" s="30"/>
      <c r="F69" s="31"/>
      <c r="G69" s="31">
        <f t="shared" si="0"/>
        <v>0</v>
      </c>
    </row>
    <row r="70" spans="1:7" ht="17.5">
      <c r="A70" s="49" t="s">
        <v>62</v>
      </c>
      <c r="B70" s="49">
        <v>2000087832</v>
      </c>
      <c r="C70" s="41" t="s">
        <v>96</v>
      </c>
      <c r="D70" s="48">
        <v>6</v>
      </c>
      <c r="E70" s="30"/>
      <c r="F70" s="31"/>
      <c r="G70" s="31">
        <f t="shared" si="0"/>
        <v>0</v>
      </c>
    </row>
    <row r="71" spans="1:7" ht="17.5">
      <c r="A71" s="51" t="s">
        <v>63</v>
      </c>
      <c r="B71" s="51" t="s">
        <v>64</v>
      </c>
      <c r="C71" s="42" t="s">
        <v>97</v>
      </c>
      <c r="D71" s="48">
        <v>6</v>
      </c>
      <c r="E71" s="30"/>
      <c r="F71" s="31"/>
      <c r="G71" s="31">
        <f t="shared" si="0"/>
        <v>0</v>
      </c>
    </row>
    <row r="72" spans="1:7" ht="17.5">
      <c r="A72" s="49" t="s">
        <v>65</v>
      </c>
      <c r="B72" s="49">
        <v>2000014601</v>
      </c>
      <c r="C72" s="41" t="s">
        <v>98</v>
      </c>
      <c r="D72" s="48">
        <v>6</v>
      </c>
      <c r="E72" s="30"/>
      <c r="F72" s="31"/>
      <c r="G72" s="31"/>
    </row>
    <row r="73" spans="1:7" ht="17.5">
      <c r="A73" s="51" t="s">
        <v>66</v>
      </c>
      <c r="B73" s="51">
        <v>2000014601</v>
      </c>
      <c r="C73" s="42" t="s">
        <v>99</v>
      </c>
      <c r="D73" s="48">
        <v>6</v>
      </c>
      <c r="E73" s="30"/>
      <c r="F73" s="31"/>
      <c r="G73" s="31">
        <f t="shared" si="0"/>
        <v>0</v>
      </c>
    </row>
    <row r="74" spans="1:7" ht="18">
      <c r="A74" s="51"/>
      <c r="B74" s="51"/>
      <c r="C74" s="52"/>
      <c r="D74" s="53">
        <f>SUM(D51:D73)</f>
        <v>161</v>
      </c>
      <c r="E74" s="30"/>
      <c r="F74" s="31"/>
      <c r="G74" s="31"/>
    </row>
    <row r="75" spans="1:7" ht="17.5">
      <c r="A75" s="65">
        <v>109030</v>
      </c>
      <c r="B75" s="56"/>
      <c r="C75" s="64" t="s">
        <v>139</v>
      </c>
      <c r="D75" s="48">
        <v>0</v>
      </c>
      <c r="E75" s="66"/>
      <c r="F75" s="31"/>
      <c r="G75" s="31">
        <f t="shared" si="0"/>
        <v>0</v>
      </c>
    </row>
    <row r="76" spans="1:7" ht="17.5">
      <c r="A76" s="65">
        <v>109035</v>
      </c>
      <c r="C76" s="64" t="s">
        <v>140</v>
      </c>
      <c r="D76" s="48">
        <v>0</v>
      </c>
      <c r="E76" s="66"/>
      <c r="F76" s="31"/>
      <c r="G76" s="31">
        <f t="shared" si="0"/>
        <v>0</v>
      </c>
    </row>
    <row r="77" spans="1:7" ht="17.5">
      <c r="A77" s="65">
        <v>109040</v>
      </c>
      <c r="B77" s="56">
        <v>200114114</v>
      </c>
      <c r="C77" s="64" t="s">
        <v>141</v>
      </c>
      <c r="D77" s="48">
        <v>1</v>
      </c>
      <c r="E77" s="66"/>
      <c r="F77" s="31"/>
      <c r="G77" s="31">
        <f t="shared" si="0"/>
        <v>0</v>
      </c>
    </row>
    <row r="78" spans="1:7" ht="17.5">
      <c r="A78" s="65">
        <v>109045</v>
      </c>
      <c r="B78" s="56">
        <v>200114145</v>
      </c>
      <c r="C78" s="64" t="s">
        <v>142</v>
      </c>
      <c r="D78" s="48">
        <v>1</v>
      </c>
      <c r="E78" s="66"/>
      <c r="F78" s="31"/>
      <c r="G78" s="31">
        <f t="shared" si="0"/>
        <v>0</v>
      </c>
    </row>
    <row r="79" spans="1:7" ht="17.5">
      <c r="A79" s="65">
        <v>109050</v>
      </c>
      <c r="B79" s="56">
        <v>200114114</v>
      </c>
      <c r="C79" s="64" t="s">
        <v>143</v>
      </c>
      <c r="D79" s="48">
        <v>0</v>
      </c>
      <c r="F79" s="57" t="s">
        <v>122</v>
      </c>
      <c r="G79" s="32" t="e">
        <f>+#REF!*0.12</f>
        <v>#REF!</v>
      </c>
    </row>
    <row r="80" spans="1:7" ht="17.5">
      <c r="A80" s="65">
        <v>109055</v>
      </c>
      <c r="B80" s="49"/>
      <c r="C80" s="64" t="s">
        <v>144</v>
      </c>
      <c r="D80" s="48">
        <v>0</v>
      </c>
      <c r="F80" s="57" t="s">
        <v>68</v>
      </c>
      <c r="G80" s="32" t="e">
        <f>+#REF!+G79</f>
        <v>#REF!</v>
      </c>
    </row>
    <row r="81" spans="1:8" ht="17.5">
      <c r="A81" s="65">
        <v>109060</v>
      </c>
      <c r="B81" s="56">
        <v>200114114</v>
      </c>
      <c r="C81" s="64" t="s">
        <v>145</v>
      </c>
      <c r="D81" s="30">
        <v>1</v>
      </c>
      <c r="F81" s="58" t="s">
        <v>69</v>
      </c>
      <c r="G81" s="58"/>
    </row>
    <row r="82" spans="1:8" ht="20.149999999999999" customHeight="1">
      <c r="A82" s="65">
        <v>109065</v>
      </c>
      <c r="B82" s="67"/>
      <c r="C82" s="64" t="s">
        <v>146</v>
      </c>
      <c r="D82" s="30">
        <v>0</v>
      </c>
      <c r="E82" s="27"/>
    </row>
    <row r="83" spans="1:8" s="33" customFormat="1" ht="17.5">
      <c r="A83" s="65">
        <v>109070</v>
      </c>
      <c r="B83" s="56" t="s">
        <v>67</v>
      </c>
      <c r="C83" s="64" t="s">
        <v>147</v>
      </c>
      <c r="D83" s="70">
        <v>2</v>
      </c>
    </row>
    <row r="84" spans="1:8" s="33" customFormat="1" ht="17.5">
      <c r="A84" s="65">
        <v>109075</v>
      </c>
      <c r="B84" s="68"/>
      <c r="C84" s="64" t="s">
        <v>148</v>
      </c>
      <c r="D84" s="70">
        <v>0</v>
      </c>
      <c r="H84" s="35"/>
    </row>
    <row r="85" spans="1:8" s="33" customFormat="1" ht="17.5">
      <c r="A85" s="65">
        <v>109080</v>
      </c>
      <c r="B85" s="68"/>
      <c r="C85" s="64" t="s">
        <v>149</v>
      </c>
      <c r="D85" s="70">
        <v>0</v>
      </c>
      <c r="H85" s="35"/>
    </row>
    <row r="86" spans="1:8" s="33" customFormat="1" ht="17.5">
      <c r="A86" s="65">
        <v>109085</v>
      </c>
      <c r="B86" s="68"/>
      <c r="C86" s="64" t="s">
        <v>150</v>
      </c>
      <c r="D86" s="70">
        <v>0</v>
      </c>
      <c r="H86" s="35"/>
    </row>
    <row r="87" spans="1:8" s="33" customFormat="1" ht="17.5">
      <c r="A87" s="65">
        <v>109090</v>
      </c>
      <c r="B87" s="56" t="s">
        <v>154</v>
      </c>
      <c r="C87" s="64" t="s">
        <v>151</v>
      </c>
      <c r="D87" s="70">
        <v>2</v>
      </c>
      <c r="H87" s="35"/>
    </row>
    <row r="88" spans="1:8" s="33" customFormat="1" ht="17.5">
      <c r="A88" s="65">
        <v>109095</v>
      </c>
      <c r="B88" s="68"/>
      <c r="C88" s="64" t="s">
        <v>152</v>
      </c>
      <c r="D88" s="70">
        <v>0</v>
      </c>
      <c r="H88" s="35"/>
    </row>
    <row r="89" spans="1:8" customFormat="1" ht="17.5">
      <c r="A89" s="65">
        <v>109100</v>
      </c>
      <c r="B89" s="69"/>
      <c r="C89" s="64" t="s">
        <v>153</v>
      </c>
      <c r="D89" s="71">
        <v>0</v>
      </c>
    </row>
    <row r="90" spans="1:8" customFormat="1" ht="14.5">
      <c r="D90" s="72">
        <f>SUM(D77:D89)</f>
        <v>7</v>
      </c>
    </row>
    <row r="91" spans="1:8" s="33" customFormat="1" ht="16" thickBot="1">
      <c r="A91" s="33" t="s">
        <v>70</v>
      </c>
      <c r="C91" s="34"/>
      <c r="H91" s="35"/>
    </row>
    <row r="92" spans="1:8" s="33" customFormat="1">
      <c r="H92" s="35"/>
    </row>
    <row r="93" spans="1:8" s="38" customFormat="1" ht="20.149999999999999" customHeight="1">
      <c r="A93" s="36"/>
      <c r="B93" s="36"/>
      <c r="C93" s="37"/>
    </row>
    <row r="94" spans="1:8" s="38" customFormat="1" ht="20.149999999999999" customHeight="1" thickBot="1">
      <c r="A94" s="33" t="s">
        <v>71</v>
      </c>
      <c r="B94" s="33"/>
      <c r="C94" s="34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2022-11-18T20:37:13Z</dcterms:created>
  <dcterms:modified xsi:type="dcterms:W3CDTF">2023-01-28T19:24:19Z</dcterms:modified>
</cp:coreProperties>
</file>