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F791EC49-7A9F-4EE5-B308-5BCD0BA0E19E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5" r:id="rId1"/>
  </sheets>
  <definedNames>
    <definedName name="_xlnm.Print_Area" localSheetId="0">INQUIORT!$A$1:$G$157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5" l="1"/>
  <c r="D127" i="5"/>
  <c r="D117" i="5"/>
  <c r="D104" i="5"/>
  <c r="D95" i="5"/>
  <c r="D86" i="5"/>
  <c r="D80" i="5"/>
  <c r="D71" i="5"/>
  <c r="D60" i="5"/>
  <c r="D53" i="5"/>
  <c r="D44" i="5"/>
  <c r="D31" i="5"/>
  <c r="B186" i="5"/>
  <c r="B179" i="5"/>
  <c r="B163" i="5"/>
  <c r="G86" i="5" l="1"/>
  <c r="G87" i="5"/>
  <c r="G85" i="5"/>
  <c r="G84" i="5"/>
  <c r="G83" i="5"/>
  <c r="G82" i="5"/>
  <c r="G81" i="5"/>
  <c r="G79" i="5"/>
  <c r="G78" i="5"/>
  <c r="G77" i="5"/>
  <c r="G76" i="5"/>
  <c r="G75" i="5"/>
  <c r="G74" i="5"/>
  <c r="G73" i="5"/>
  <c r="G72" i="5"/>
  <c r="G70" i="5"/>
  <c r="G69" i="5"/>
  <c r="G68" i="5"/>
  <c r="G67" i="5"/>
  <c r="G66" i="5"/>
  <c r="G65" i="5"/>
  <c r="G64" i="5"/>
  <c r="G63" i="5"/>
  <c r="G62" i="5"/>
  <c r="G61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C7" i="5"/>
  <c r="G88" i="5" l="1"/>
  <c r="G89" i="5" s="1"/>
  <c r="G90" i="5" s="1"/>
</calcChain>
</file>

<file path=xl/sharedStrings.xml><?xml version="1.0" encoding="utf-8"?>
<sst xmlns="http://schemas.openxmlformats.org/spreadsheetml/2006/main" count="323" uniqueCount="307">
  <si>
    <t>RECIBIDO POR:</t>
  </si>
  <si>
    <t>ENTREGADO POR:</t>
  </si>
  <si>
    <t>TI-SF-131.504R</t>
  </si>
  <si>
    <t>TI-SF-131.504L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</si>
  <si>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</si>
  <si>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</si>
  <si>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</si>
  <si>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</si>
  <si>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</si>
  <si>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</si>
  <si>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</si>
  <si>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</si>
  <si>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</si>
  <si>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</si>
  <si>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</si>
  <si>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>MEDIDOR DE PROFUNDIDAD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</si>
  <si>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</si>
  <si>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</si>
  <si>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</si>
  <si>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</si>
  <si>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</si>
  <si>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</si>
  <si>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</si>
  <si>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</si>
  <si>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</si>
  <si>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BROCAS 2.4</t>
  </si>
  <si>
    <t>T50022712</t>
  </si>
  <si>
    <t>T50022714</t>
  </si>
  <si>
    <t>T50022716</t>
  </si>
  <si>
    <t>T50022718</t>
  </si>
  <si>
    <t>T50022720</t>
  </si>
  <si>
    <t>T50022722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</si>
  <si>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</si>
  <si>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</si>
  <si>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</si>
  <si>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</si>
  <si>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</si>
  <si>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</si>
  <si>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</si>
  <si>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</si>
  <si>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</si>
  <si>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</si>
  <si>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</si>
  <si>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</si>
  <si>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</si>
  <si>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</si>
  <si>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</si>
  <si>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</si>
  <si>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</si>
  <si>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</si>
  <si>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</si>
  <si>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</si>
  <si>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</si>
  <si>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</si>
  <si>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</si>
  <si>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TORNILLERA 2,7MM DOS</t>
  </si>
  <si>
    <t>No. IDENTIFICACION</t>
  </si>
  <si>
    <t>A190215424</t>
  </si>
  <si>
    <t>026821003</t>
  </si>
  <si>
    <t>026821004</t>
  </si>
  <si>
    <t>026821005</t>
  </si>
  <si>
    <t>026822003</t>
  </si>
  <si>
    <t>026822004</t>
  </si>
  <si>
    <t>026822005</t>
  </si>
  <si>
    <t>T50022724</t>
  </si>
  <si>
    <t>T50022726</t>
  </si>
  <si>
    <t>B190221802</t>
  </si>
  <si>
    <t>026821007</t>
  </si>
  <si>
    <t>026821009</t>
  </si>
  <si>
    <t>026822007</t>
  </si>
  <si>
    <t>026822009</t>
  </si>
  <si>
    <t>Ti-SF-126.203R</t>
  </si>
  <si>
    <t>Ti-SF-126.203L</t>
  </si>
  <si>
    <t>Ti-SF-127.304L</t>
  </si>
  <si>
    <t>Ti-SF-127.203R</t>
  </si>
  <si>
    <t>Ti-SF-127.204R</t>
  </si>
  <si>
    <t>A93095340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</si>
  <si>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</si>
  <si>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</si>
  <si>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</si>
  <si>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</si>
  <si>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</si>
  <si>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</si>
  <si>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</si>
  <si>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</si>
  <si>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</si>
  <si>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</si>
  <si>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</si>
  <si>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</si>
  <si>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</si>
  <si>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</si>
  <si>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</si>
  <si>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</si>
  <si>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</si>
  <si>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</si>
  <si>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</si>
  <si>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</si>
  <si>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</si>
  <si>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</si>
  <si>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</si>
  <si>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</si>
  <si>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</si>
  <si>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</si>
  <si>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</si>
  <si>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</si>
  <si>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</si>
  <si>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</si>
  <si>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</si>
  <si>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TI-SF-100V.206</t>
  </si>
  <si>
    <t>OBSERVACIONES:</t>
  </si>
  <si>
    <t>210127163</t>
  </si>
  <si>
    <t>210127164</t>
  </si>
  <si>
    <t>1903S091</t>
  </si>
  <si>
    <t>18A5710</t>
  </si>
  <si>
    <t>TI-SF-130.602R</t>
  </si>
  <si>
    <t>210127166</t>
  </si>
  <si>
    <t>18A5712</t>
  </si>
  <si>
    <t>18B4300</t>
  </si>
  <si>
    <t>B190221803</t>
  </si>
  <si>
    <t>190221804</t>
  </si>
  <si>
    <t>G180221801</t>
  </si>
  <si>
    <t>18B4307</t>
  </si>
  <si>
    <t>C190221803</t>
  </si>
  <si>
    <t>17A3490</t>
  </si>
  <si>
    <t>PLCAVD08</t>
  </si>
  <si>
    <t>PLCAVI06</t>
  </si>
  <si>
    <t>PLCAVI08</t>
  </si>
  <si>
    <t>020652002</t>
  </si>
  <si>
    <t>200206505</t>
  </si>
  <si>
    <t>020652003</t>
  </si>
  <si>
    <t>200206503</t>
  </si>
  <si>
    <t>020652004</t>
  </si>
  <si>
    <t>020651002</t>
  </si>
  <si>
    <t>2102861</t>
  </si>
  <si>
    <t>020651003</t>
  </si>
  <si>
    <t>190206506</t>
  </si>
  <si>
    <t>020651004</t>
  </si>
  <si>
    <t>2101055</t>
  </si>
  <si>
    <t>2106070</t>
  </si>
  <si>
    <t>2106079</t>
  </si>
  <si>
    <t>2105532</t>
  </si>
  <si>
    <t>2100936</t>
  </si>
  <si>
    <t>2106094</t>
  </si>
  <si>
    <t>2106075</t>
  </si>
  <si>
    <t>2101057</t>
  </si>
  <si>
    <t>2106077</t>
  </si>
  <si>
    <t>2106081</t>
  </si>
  <si>
    <t xml:space="preserve">PLACA BLOQ. RADIO DISTAL AV SMALL 2.4/2.7mm*2 ORIF DER TIT. </t>
  </si>
  <si>
    <t>TI-SF-130.603R</t>
  </si>
  <si>
    <t xml:space="preserve">PLACA BLOQ. RADIO DISTAL AV SMALL 2.4/2.7mm*3 ORIF DER TIT. </t>
  </si>
  <si>
    <t>TI-SF-130.604R</t>
  </si>
  <si>
    <t xml:space="preserve">PLACA BLOQ. RADIO DISTAL AV SMALL 2.4/2.7mm*4 ORIF DER TIT. </t>
  </si>
  <si>
    <t>TI-SF-130.605R</t>
  </si>
  <si>
    <t xml:space="preserve">PLACA BLOQ. RADIO DISTAL AV SMALL 2.4/2.7mm*5 ORIF DER TIT. </t>
  </si>
  <si>
    <t>TI-SF-130.602L</t>
  </si>
  <si>
    <t xml:space="preserve">PLACA BLOQ. RADIO DISTAL AV SMALL 2.4/2.7mm*2 ORIF IZQ TIT. </t>
  </si>
  <si>
    <t>TI-SF-130.603L</t>
  </si>
  <si>
    <t xml:space="preserve">PLACA BLOQ. RADIO DISTAL AV SMALL 2.4/2.7mm*3 ORIF IZQ TIT. </t>
  </si>
  <si>
    <t>TI-SF-130.604L</t>
  </si>
  <si>
    <t xml:space="preserve">PLACA BLOQ. RADIO DISTAL AV SMALL 2.4/2.7mm*4 ORIF IZQ TIT. </t>
  </si>
  <si>
    <t>TI-SF-130.605L</t>
  </si>
  <si>
    <t xml:space="preserve">PLACA BLOQ. RADIO DISTAL AV SMALL 2.4/2.7mm*5 ORIF IZQ TIT. </t>
  </si>
  <si>
    <t xml:space="preserve">PLACA BLOQ. RADIO DISTAL AV LARGE  2.4/2.7mm*2 ORIF DER TIT. </t>
  </si>
  <si>
    <t xml:space="preserve">PLACA BLOQ. RADIO DISTAL AV LARGE  2.4/2.7mm*3 ORIF DER TIT. </t>
  </si>
  <si>
    <t xml:space="preserve">PLACA BLOQ. RADIO DISTAL AV LARGE  2.4/2.7mm*4 ORIF DER TIT. </t>
  </si>
  <si>
    <t xml:space="preserve">PLACA BLOQ. RADIO DISTAL AV LARGE  2.4/2.7mm*5 ORIF DER TIT. </t>
  </si>
  <si>
    <t xml:space="preserve">PLACA BLOQ. RADIO DISTAL AV LARGE  2.4/2.7mm*6 ORIF DER TIT. </t>
  </si>
  <si>
    <t xml:space="preserve">PLACA BLOQ. RADIO DISTAL AV LARGE  2.4/2.7mm*8 ORIF DER TIT. </t>
  </si>
  <si>
    <t xml:space="preserve">PLACA BLOQ. RADIO DISTAL AV LARGE  2.4/2.7mm*2 ORIF IZQ TIT. </t>
  </si>
  <si>
    <t xml:space="preserve">PLACA BLOQ. RADIO DISTAL AV LARGE  2.4/2.7mm*3 ORIF IZQ TIT. </t>
  </si>
  <si>
    <t xml:space="preserve">PLACA BLOQ. RADIO DISTAL AV LARGE  2.4/2.7mm*4 ORIF IZQ TIT. </t>
  </si>
  <si>
    <t xml:space="preserve">PLACA BLOQ. RADIO DISTAL AV LARGE  2.4/2.7mm*5 ORIF IZQ TIT. </t>
  </si>
  <si>
    <t>PLCAVD06</t>
  </si>
  <si>
    <t xml:space="preserve">PLACA BLOQ. RADIO DISTAL AV LARGE  2.4/2.7mm*6 ORIF IZQ TIT. </t>
  </si>
  <si>
    <t xml:space="preserve">PLACA BLOQ. RADIO DISTAL AV LARGE  2.4/2.7mm*8 ORIF IZQ TIT. </t>
  </si>
  <si>
    <t>TI-SF-131.404R</t>
  </si>
  <si>
    <t>TI-SF-131.405R</t>
  </si>
  <si>
    <t>TI-SF-131.505R</t>
  </si>
  <si>
    <t>TI-SF-131.404L</t>
  </si>
  <si>
    <t>200112883</t>
  </si>
  <si>
    <t>TI-SF-131.505L</t>
  </si>
  <si>
    <t>PLACA BLOQ. RADIO PROXIMAL *2 ORIF DER TIT</t>
  </si>
  <si>
    <t>PLACA BLOQ. RADIO PROXIMAL *3 ORIF DER TIT</t>
  </si>
  <si>
    <t>PLACA BLOQ. RADIO PROXIMAL  *4 ORIF DER TIT</t>
  </si>
  <si>
    <t>PLACA BLOQ. RADIO PROXIMAL  *2 ORIF IZQ TIT</t>
  </si>
  <si>
    <t>PLACA BLOQ. RADIO PROXIMAL *3 ORIF IZQ TIT</t>
  </si>
  <si>
    <t>PLACA BLOQ. RADIO PROXIMAL *4 ORIF IZQ TIT</t>
  </si>
  <si>
    <t>AZT 7579</t>
  </si>
  <si>
    <t>200001812</t>
  </si>
  <si>
    <t>PLACA BLOQ. RADIO DISTAL DORSAL OBLICUA 2.4 EN "L" 2*3 ORIF DER TIT</t>
  </si>
  <si>
    <t>PLACA BLOQ. RADIO DISTAL DORSAL OBLICUA 2.4 EN "L" 3*3 ORIF DER TIT</t>
  </si>
  <si>
    <t>PLACA BLOQ. RADIO DISTAL DORSAL OBLICUA 2.4 EN "L"  3*4 ORIF DER TIT</t>
  </si>
  <si>
    <t>PLACA BLOQ.RADIO DISTAL DORSAL OBLICUA 2.4 EN "L"  2*3 ORIF IZQ TIT</t>
  </si>
  <si>
    <t>PLACA BLOQ.RADIO DISTAL DORSAL OBLICUA 2.4 EN "L"  3*4 ORIF IZQ TIT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</si>
  <si>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</si>
  <si>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</si>
  <si>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</si>
  <si>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</si>
  <si>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</si>
  <si>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</si>
  <si>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</si>
  <si>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</si>
  <si>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</si>
  <si>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</si>
  <si>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</si>
  <si>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</si>
  <si>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</si>
  <si>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</si>
  <si>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</si>
  <si>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</si>
  <si>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PLACA BLOQ. RADIO PROXIMAL 2.4/2.7mm *3 ORIF. TIITANIO</t>
  </si>
  <si>
    <t>PLACA BLOQ. RADIO PROXIMAL 2.4/2.7mm *4 ORIF. TIITANIO</t>
  </si>
  <si>
    <t xml:space="preserve">TORNILLO CORTICAL 2.4X10mm TITANIO </t>
  </si>
  <si>
    <t xml:space="preserve">TORNILLO CORTICAL 2.4X12mm TITANIO </t>
  </si>
  <si>
    <t>TORNILLO CORTICAL 2.4 *14mm TITANIO</t>
  </si>
  <si>
    <t>TORNILLO CORTICAL 2.4 *16mm TITANIO</t>
  </si>
  <si>
    <t xml:space="preserve">TORNILLO CORTICAL 2.4X18mm TITANIO </t>
  </si>
  <si>
    <t xml:space="preserve">TORNILLO CORTICAL 2.4X20mm TITANIO </t>
  </si>
  <si>
    <t xml:space="preserve">TORNILLO CORTICAL 2.4X22mm TITANIO </t>
  </si>
  <si>
    <t xml:space="preserve">TORNILLO CORTICAL 2.4X24mm TITANIO 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</si>
  <si>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</si>
  <si>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</si>
  <si>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</si>
  <si>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</si>
  <si>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</si>
  <si>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</si>
  <si>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TORNILLO CORTICAL 2.7 *24mm TITANIO</t>
  </si>
  <si>
    <t>TORNILLO CORTICAL 2.7 *2mm TITANIO</t>
  </si>
  <si>
    <t>TORNILLO DE BLOQUEO 2.4*08mm TITANIO</t>
  </si>
  <si>
    <t>TORNILLO DE BLOQUEO 2.4*06mm TITANIO</t>
  </si>
  <si>
    <t xml:space="preserve">TORNILLO DE BLOQUEO 2.4*12mm TITANIO </t>
  </si>
  <si>
    <t xml:space="preserve">TORNILLO DE BLOQUEO 2.4*14mm TITANIO </t>
  </si>
  <si>
    <t>TORNILLO DE BLOQUEO 2.4*10mm TITANIO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</si>
  <si>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</si>
  <si>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</si>
  <si>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</si>
  <si>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</si>
  <si>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</si>
  <si>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</si>
  <si>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</si>
  <si>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</si>
  <si>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</si>
  <si>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</si>
  <si>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</si>
  <si>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</si>
  <si>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</si>
  <si>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</si>
  <si>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</si>
  <si>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 BLOQUEO 2.7 *26mm TITANIO</t>
  </si>
  <si>
    <t>CANTIDAD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</si>
  <si>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</si>
  <si>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</si>
  <si>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</si>
  <si>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</si>
  <si>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</si>
  <si>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</si>
  <si>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SEPARADORES MINIHOMMAN FINOS</t>
  </si>
  <si>
    <t>SEPARADORES MINIHOMMAN ANCHOS</t>
  </si>
  <si>
    <t>SEPARADORES SENNMILLER</t>
  </si>
  <si>
    <t>PINES</t>
  </si>
  <si>
    <t>BANDEJA SUPERIOR</t>
  </si>
  <si>
    <t>DESPERIO FINO CURVO</t>
  </si>
  <si>
    <t>MANGO TORQUE 0.8 N.m</t>
  </si>
  <si>
    <t>ATORNILLADOR ANCLAJE RAPIDO TORQUE</t>
  </si>
  <si>
    <t xml:space="preserve">CAMISA DE ATORNILLADOR CORTICAL </t>
  </si>
  <si>
    <t xml:space="preserve">CAMISA DE ATORNILLADOR BLOQUEADO </t>
  </si>
  <si>
    <t>PINZA REDUCTORA ESPAÑOLA CON CREMALLERA</t>
  </si>
  <si>
    <t>PINZA EN PUNTA PEQUEÑA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</si>
  <si>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</si>
  <si>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</si>
  <si>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</si>
  <si>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</si>
  <si>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</si>
  <si>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</si>
  <si>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</si>
  <si>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</si>
  <si>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</si>
  <si>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</si>
  <si>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PLACA BLOQ. RADIO DISTAL AV EXTRAARTICULAR 2.4/2.7mm 4*3 ORIF IZQ TIT. </t>
  </si>
  <si>
    <t xml:space="preserve">PLACA BLOQ. RADIO DISTAL AV EXTRAARTICULAR 2.4/2.7mm 5*5 ORIF DER TIT. </t>
  </si>
  <si>
    <t xml:space="preserve">PLACA BLOQ. RADIO DISTAL AV EXTRAARTICULAR 2.4/2.7mm 5*3 ORIF DER TIT. </t>
  </si>
  <si>
    <t xml:space="preserve">PLACA BLOQ. RADIO DISTAL AV EXTRAARTICULAR 2.4/2.7mm 4*5 ORIF DER TIT. </t>
  </si>
  <si>
    <t xml:space="preserve">PLACA BLOQ. RADIO DISTAL AV EXTRAARTICULAR 2.4/2.7mm 4*3 ORIF DER TIT. </t>
  </si>
  <si>
    <t xml:space="preserve">PLACA BLOQ. RADIO DISTAL AV EXTRAARTICULAR 2.4/2.7mm 4*5 ORIF IZQ TIT. </t>
  </si>
  <si>
    <t xml:space="preserve">PLACA BLOQ. RADIO DISTAL AV EXTRAARTICULAR 2.4/2.7mm 5*3 ORIF IZQ TIT. </t>
  </si>
  <si>
    <t xml:space="preserve">PLACA BLOQ. RADIO DISTAL AV EXTRAARTICULAR 2.4/2.7mm 5*5 ORIF IZQ TIT. </t>
  </si>
  <si>
    <t xml:space="preserve">PLACA BLOQ. RADIO DISTAL AV VOLAR CON GUIA DE BROCA  2.4/2.7mm *3 ORIF DER TIT. </t>
  </si>
  <si>
    <t xml:space="preserve">PLACA BLOQ. RADIO DISTAL AV VOLAR CON GUIA DE BROCA  2.4/2.7mm *4 ORIF DER TIT. </t>
  </si>
  <si>
    <t xml:space="preserve">PLACA BLOQ. RADIO DISTAL AV VOLAR CON GUIA DE BROCA  2.4/2.7mm *5 ORIF DER TIT. </t>
  </si>
  <si>
    <t xml:space="preserve">PLACA BLOQ. RADIO DISTAL AV VOLAR CON GUIA DE BROCA  2.4/2.7mm *7 ORIF DER TIT. </t>
  </si>
  <si>
    <t xml:space="preserve">PLACA BLOQ. RADIO DISTAL AV VOLAR CON GUIA DE BROCA  2.4/2.7mm *9 ORIF DER TIT. </t>
  </si>
  <si>
    <t xml:space="preserve">PLACA BLOQ. RADIO DISTAL AV VOLAR CON GUIA DE BROCA  2.4/2.7mm *3 ORIF IZQ TIT. </t>
  </si>
  <si>
    <t xml:space="preserve">PLACA BLOQ. RADIO DISTAL AV VOLAR CON GUIA DE BROCA  2.4/2.7mm *4 ORIF IZQ TIT. </t>
  </si>
  <si>
    <t xml:space="preserve">PLACA BLOQ. RADIO DISTAL AV VOLAR CON GUIA DE BROCA  2.4/2.7mm *5 ORIF IZQ TIT. </t>
  </si>
  <si>
    <t xml:space="preserve">PLACA BLOQ. RADIO DISTAL AV VOLAR CON GUIA DE BROCA  2.4/2.7mm *7 ORIF IZQ TIT. </t>
  </si>
  <si>
    <t xml:space="preserve">PLACA BLOQ. RADIO DISTAL AV VOLAR CON GUIA DE BROCA  2.4/2.7mm *9 ORIF IZQ TIT. 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</si>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</sst>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165" fontId="11" fillId="0" borderId="1" xfId="0" applyNumberFormat="1" applyFont="1" applyBorder="1" applyAlignment="1">
      <alignment horizontal="left" vertic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4" fillId="0" borderId="1" xfId="1" applyNumberFormat="1" applyFont="1" applyBorder="1" applyAlignment="1"/>
    <xf numFmtId="0" fontId="21" fillId="0" borderId="1" xfId="0" applyFont="1" applyBorder="1" applyAlignment="1" applyProtection="1">
      <alignment horizontal="center" wrapText="1" readingOrder="1"/>
      <protection locked="0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1" xfId="3" applyFont="1" applyBorder="1" applyAlignment="1">
      <alignment horizontal="center"/>
    </xf>
    <xf numFmtId="0" fontId="21" fillId="0" borderId="1" xfId="0" applyFont="1" applyBorder="1" applyAlignment="1" applyProtection="1">
      <alignment horizontal="center" vertical="top" wrapText="1" readingOrder="1"/>
      <protection locked="0"/>
    </xf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/>
    </xf>
    <xf numFmtId="0" fontId="21" fillId="0" borderId="1" xfId="0" applyFont="1" applyBorder="1" applyAlignment="1" applyProtection="1">
      <alignment horizontal="left" readingOrder="1"/>
      <protection locked="0"/>
    </xf>
    <xf numFmtId="0" fontId="23" fillId="0" borderId="1" xfId="3" applyFont="1" applyBorder="1" applyAlignment="1">
      <alignment horizontal="center"/>
    </xf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2" fillId="0" borderId="0" xfId="0" applyFont="1" applyAlignment="1">
      <alignment horizontal="left"/>
    </xf>
    <xf numFmtId="0" fontId="22" fillId="0" borderId="1" xfId="0" applyFont="1" applyBorder="1"/>
    <xf numFmtId="0" fontId="22" fillId="0" borderId="0" xfId="0" applyFont="1" applyAlignment="1">
      <alignment vertical="center"/>
    </xf>
    <xf numFmtId="0" fontId="21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 applyProtection="1">
      <alignment vertical="top" wrapText="1" readingOrder="1"/>
      <protection locked="0"/>
    </xf>
    <xf numFmtId="0" fontId="20" fillId="0" borderId="0" xfId="0" applyFont="1" applyAlignment="1">
      <alignment horizontal="right" wrapText="1"/>
    </xf>
    <xf numFmtId="0" fontId="22" fillId="0" borderId="0" xfId="0" applyFont="1"/>
    <xf numFmtId="0" fontId="22" fillId="0" borderId="5" xfId="0" applyFont="1" applyBorder="1"/>
    <xf numFmtId="0" fontId="22" fillId="0" borderId="0" xfId="3" applyFont="1" applyAlignment="1">
      <alignment horizontal="left"/>
    </xf>
    <xf numFmtId="0" fontId="22" fillId="0" borderId="0" xfId="3" applyFont="1" applyAlignment="1">
      <alignment wrapText="1"/>
    </xf>
    <xf numFmtId="0" fontId="22" fillId="0" borderId="0" xfId="3" applyFont="1"/>
    <xf numFmtId="0" fontId="21" fillId="0" borderId="5" xfId="0" applyFont="1" applyBorder="1" applyAlignment="1">
      <alignment wrapText="1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19" fillId="0" borderId="1" xfId="3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166" fontId="4" fillId="0" borderId="1" xfId="3" applyNumberFormat="1" applyFont="1" applyBorder="1" applyAlignment="1">
      <alignment wrapText="1"/>
    </xf>
    <xf numFmtId="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readingOrder="1"/>
    </xf>
    <xf numFmtId="0" fontId="21" fillId="0" borderId="1" xfId="0" applyFont="1" applyBorder="1" applyAlignment="1" applyProtection="1">
      <alignment horizontal="left" vertical="top" readingOrder="1"/>
      <protection locked="0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E7CCB-4857-4EFF-99A8-7591A1EAC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38A7-AC58-46DC-9B65-838D0D3276F5}">
  <sheetPr>
    <pageSetUpPr fitToPage="1"/>
  </sheetPr>
  <dimension ref="A1:P209"/>
  <sheetViews>
    <sheetView showGridLines="0" tabSelected="1" topLeftCell="A110" zoomScale="82" zoomScaleNormal="82" workbookViewId="0">
      <selection activeCell="J133" sqref="J133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3" customWidth="1"/>
    <col min="3" max="3" width="101.5703125" style="2" customWidth="1"/>
    <col min="4" max="4" width="22.7109375" style="2" bestFit="1" customWidth="1"/>
    <col min="5" max="5" width="19.28515625" style="2" bestFit="1" customWidth="1"/>
    <col min="6" max="6" width="14.5703125" style="1" bestFit="1" customWidth="1"/>
    <col min="7" max="7" width="12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8" x14ac:dyDescent="0.25">
      <c r="A2" s="102" t="s">
        <v>7</v>
      </c>
      <c r="B2" s="102"/>
      <c r="C2" s="102"/>
      <c r="D2" s="102"/>
      <c r="E2" s="102"/>
      <c r="F2" s="102"/>
      <c r="G2" s="102"/>
      <c r="H2" s="43"/>
      <c r="I2" s="43"/>
      <c r="J2" s="43"/>
      <c r="K2" s="43"/>
      <c r="L2" s="44"/>
      <c r="M2" s="45"/>
    </row>
    <row r="3" spans="1:16" customFormat="1" ht="23.25" x14ac:dyDescent="0.35">
      <c r="A3" s="102" t="s">
        <v>6</v>
      </c>
      <c r="B3" s="102"/>
      <c r="C3" s="102"/>
      <c r="D3" s="102"/>
      <c r="E3" s="102"/>
      <c r="F3" s="102"/>
      <c r="G3" s="102"/>
      <c r="H3" s="46"/>
      <c r="I3" s="46"/>
      <c r="J3" s="46"/>
      <c r="K3" s="46"/>
      <c r="L3" s="46"/>
      <c r="M3" s="46"/>
    </row>
    <row r="4" spans="1:16" customFormat="1" ht="23.25" x14ac:dyDescent="0.35">
      <c r="A4" s="105" t="s">
        <v>32</v>
      </c>
      <c r="B4" s="105"/>
      <c r="C4" s="105"/>
      <c r="D4" s="105"/>
      <c r="E4" s="105"/>
      <c r="F4" s="105"/>
      <c r="G4" s="105"/>
      <c r="H4" s="46"/>
      <c r="I4" s="46"/>
      <c r="J4" s="46"/>
      <c r="K4" s="46"/>
      <c r="L4" s="46"/>
      <c r="M4" s="46"/>
      <c r="N4" s="99"/>
      <c r="O4" s="99"/>
      <c r="P4" s="1"/>
    </row>
    <row r="5" spans="1:16" ht="20.100000000000001" customHeight="1" x14ac:dyDescent="0.25">
      <c r="A5" s="29"/>
      <c r="B5" s="29"/>
      <c r="C5" s="29"/>
      <c r="D5" s="29"/>
      <c r="E5" s="29"/>
      <c r="F5" s="29"/>
      <c r="G5" s="29"/>
      <c r="N5" s="99"/>
      <c r="O5" s="99"/>
    </row>
    <row r="6" spans="1:16" ht="20.100000000000001" customHeight="1" x14ac:dyDescent="0.25">
      <c r="A6" s="29"/>
      <c r="B6" s="29"/>
      <c r="C6" s="29"/>
      <c r="D6" s="29"/>
      <c r="E6" s="29"/>
      <c r="F6" s="29"/>
      <c r="G6" s="29"/>
      <c r="N6" s="30"/>
      <c r="O6" s="30"/>
    </row>
    <row r="7" spans="1:16" ht="20.100000000000001" customHeight="1" x14ac:dyDescent="0.2">
      <c r="A7" s="100" t="s">
        <v>33</v>
      </c>
      <c r="B7" s="101"/>
      <c r="C7" s="47">
        <f ca="1">NOW()</f>
        <v>44957.433425694442</v>
      </c>
      <c r="D7" s="31" t="s">
        <v>34</v>
      </c>
      <c r="E7" s="26"/>
      <c r="F7" s="32"/>
      <c r="G7" s="32"/>
      <c r="N7" s="30"/>
      <c r="O7" s="30"/>
    </row>
    <row r="8" spans="1:16" ht="20.100000000000001" customHeight="1" x14ac:dyDescent="0.25">
      <c r="A8" s="14"/>
      <c r="B8" s="18"/>
      <c r="C8" s="18"/>
      <c r="D8" s="18"/>
      <c r="E8" s="18"/>
      <c r="F8" s="18"/>
      <c r="G8" s="14"/>
      <c r="N8" s="30"/>
      <c r="O8" s="30"/>
    </row>
    <row r="9" spans="1:16" ht="20.100000000000001" customHeight="1" x14ac:dyDescent="0.2">
      <c r="A9" s="100" t="s">
        <v>35</v>
      </c>
      <c r="B9" s="101"/>
      <c r="C9" s="24"/>
      <c r="D9" s="33" t="s">
        <v>36</v>
      </c>
      <c r="E9" s="34"/>
      <c r="F9" s="35"/>
      <c r="G9" s="35"/>
      <c r="N9" s="30"/>
      <c r="O9" s="30"/>
    </row>
    <row r="10" spans="1:16" ht="20.100000000000001" customHeight="1" x14ac:dyDescent="0.25">
      <c r="A10" s="14"/>
      <c r="B10" s="18"/>
      <c r="C10" s="18"/>
      <c r="D10" s="18"/>
      <c r="E10" s="18"/>
      <c r="F10" s="18"/>
      <c r="G10" s="14"/>
      <c r="N10" s="30"/>
      <c r="O10" s="30"/>
    </row>
    <row r="11" spans="1:16" ht="20.100000000000001" customHeight="1" x14ac:dyDescent="0.2">
      <c r="A11" s="100" t="s">
        <v>37</v>
      </c>
      <c r="B11" s="101"/>
      <c r="C11" s="25"/>
      <c r="D11" s="33" t="s">
        <v>38</v>
      </c>
      <c r="E11" s="24" t="s">
        <v>39</v>
      </c>
      <c r="F11" s="19"/>
      <c r="G11" s="19"/>
      <c r="N11" s="30"/>
      <c r="O11" s="30"/>
    </row>
    <row r="12" spans="1:16" ht="20.100000000000001" customHeight="1" x14ac:dyDescent="0.25">
      <c r="A12" s="14"/>
      <c r="B12" s="18"/>
      <c r="C12" s="18"/>
      <c r="D12" s="18"/>
      <c r="E12" s="18"/>
      <c r="F12" s="18"/>
      <c r="G12" s="14"/>
      <c r="N12" s="36"/>
      <c r="O12" s="36"/>
    </row>
    <row r="13" spans="1:16" ht="20.100000000000001" customHeight="1" x14ac:dyDescent="0.2">
      <c r="A13" s="100" t="s">
        <v>40</v>
      </c>
      <c r="B13" s="101"/>
      <c r="C13" s="47"/>
      <c r="D13" s="33" t="s">
        <v>41</v>
      </c>
      <c r="E13" s="37"/>
      <c r="F13" s="38"/>
      <c r="G13" s="38"/>
      <c r="N13" s="36"/>
      <c r="O13" s="36"/>
    </row>
    <row r="14" spans="1:16" ht="20.100000000000001" customHeight="1" x14ac:dyDescent="0.25">
      <c r="A14" s="14"/>
      <c r="B14" s="18"/>
      <c r="C14" s="18"/>
      <c r="D14" s="18"/>
      <c r="E14" s="18"/>
      <c r="F14" s="18"/>
      <c r="G14" s="17"/>
      <c r="N14" s="39"/>
      <c r="O14" s="39"/>
    </row>
    <row r="15" spans="1:16" ht="20.100000000000001" customHeight="1" x14ac:dyDescent="0.2">
      <c r="A15" s="100" t="s">
        <v>42</v>
      </c>
      <c r="B15" s="101"/>
      <c r="C15" s="24"/>
      <c r="D15" s="19"/>
      <c r="E15" s="40"/>
      <c r="F15" s="40"/>
      <c r="G15" s="19"/>
      <c r="N15" s="39"/>
      <c r="O15" s="39"/>
    </row>
    <row r="16" spans="1:16" ht="20.100000000000001" customHeight="1" x14ac:dyDescent="0.25">
      <c r="A16" s="14"/>
      <c r="B16" s="18"/>
      <c r="C16" s="18"/>
      <c r="D16" s="18"/>
      <c r="E16" s="18"/>
      <c r="F16" s="18"/>
      <c r="G16" s="17"/>
      <c r="N16" s="39"/>
      <c r="O16" s="39"/>
    </row>
    <row r="17" spans="1:15" ht="20.100000000000001" customHeight="1" x14ac:dyDescent="0.2">
      <c r="A17" s="100" t="s">
        <v>43</v>
      </c>
      <c r="B17" s="101"/>
      <c r="C17" s="24"/>
      <c r="D17" s="33" t="s">
        <v>56</v>
      </c>
      <c r="E17" s="37"/>
      <c r="F17" s="40"/>
      <c r="G17" s="19"/>
      <c r="N17" s="39"/>
      <c r="O17" s="39"/>
    </row>
    <row r="18" spans="1:15" ht="20.100000000000001" customHeight="1" x14ac:dyDescent="0.25">
      <c r="A18" s="14"/>
      <c r="B18" s="18"/>
      <c r="C18" s="18"/>
      <c r="D18" s="18"/>
      <c r="E18" s="18"/>
      <c r="F18" s="18"/>
      <c r="G18" s="17"/>
      <c r="N18" s="6"/>
      <c r="O18" s="6"/>
    </row>
    <row r="19" spans="1:15" ht="20.100000000000001" customHeight="1" x14ac:dyDescent="0.2">
      <c r="A19" s="100" t="s">
        <v>44</v>
      </c>
      <c r="B19" s="101"/>
      <c r="C19" s="26"/>
      <c r="D19" s="32"/>
      <c r="E19" s="41"/>
      <c r="F19" s="41"/>
      <c r="G19" s="27"/>
      <c r="N19" s="6"/>
      <c r="O19" s="6"/>
    </row>
    <row r="20" spans="1:15" ht="20.100000000000001" customHeight="1" x14ac:dyDescent="0.2">
      <c r="A20" s="14"/>
      <c r="B20" s="20"/>
      <c r="C20" s="14"/>
      <c r="D20" s="14"/>
      <c r="E20" s="14"/>
      <c r="F20" s="14"/>
      <c r="G20" s="14"/>
      <c r="N20" s="6"/>
      <c r="O20" s="6"/>
    </row>
    <row r="21" spans="1:15" ht="20.100000000000001" customHeight="1" x14ac:dyDescent="0.2">
      <c r="A21" s="104" t="s">
        <v>55</v>
      </c>
      <c r="B21" s="104"/>
      <c r="C21" s="104"/>
      <c r="D21" s="104"/>
      <c r="E21" s="104"/>
      <c r="F21" s="104"/>
      <c r="G21" s="104"/>
      <c r="N21" s="6"/>
      <c r="O21" s="6"/>
    </row>
    <row r="22" spans="1:15" ht="30" customHeight="1" x14ac:dyDescent="0.2">
      <c r="A22" s="21" t="s">
        <v>46</v>
      </c>
      <c r="B22" s="21" t="s">
        <v>48</v>
      </c>
      <c r="C22" s="21" t="s">
        <v>47</v>
      </c>
      <c r="D22" s="21" t="s">
        <v>45</v>
      </c>
      <c r="E22" s="21" t="s">
        <v>52</v>
      </c>
      <c r="F22" s="22" t="s">
        <v>5</v>
      </c>
      <c r="G22" s="22" t="s">
        <v>4</v>
      </c>
      <c r="N22" s="6"/>
      <c r="O22" s="6"/>
    </row>
    <row r="23" spans="1:15" s="7" customFormat="1" ht="20.100000000000001" customHeight="1" x14ac:dyDescent="0.2">
      <c r="A23" s="84" t="s">
        <v>114</v>
      </c>
      <c r="B23" s="84">
        <v>210127165</v>
      </c>
      <c r="C23" s="85" t="s">
        <v>147</v>
      </c>
      <c r="D23" s="86">
        <v>1</v>
      </c>
      <c r="E23" s="5"/>
      <c r="F23" s="48">
        <v>450</v>
      </c>
      <c r="G23" s="48">
        <f t="shared" ref="G23:G87" si="0">(D23*F23)</f>
        <v>450</v>
      </c>
      <c r="N23" s="6"/>
      <c r="O23" s="6"/>
    </row>
    <row r="24" spans="1:15" s="7" customFormat="1" ht="20.100000000000001" customHeight="1" x14ac:dyDescent="0.2">
      <c r="A24" s="84" t="s">
        <v>148</v>
      </c>
      <c r="B24" s="84" t="s">
        <v>115</v>
      </c>
      <c r="C24" s="85" t="s">
        <v>149</v>
      </c>
      <c r="D24" s="86">
        <v>1</v>
      </c>
      <c r="E24" s="5"/>
      <c r="F24" s="48"/>
      <c r="G24" s="48">
        <f t="shared" si="0"/>
        <v>0</v>
      </c>
      <c r="N24" s="6"/>
      <c r="O24" s="6"/>
    </row>
    <row r="25" spans="1:15" s="7" customFormat="1" ht="20.100000000000001" customHeight="1" x14ac:dyDescent="0.2">
      <c r="A25" s="84" t="s">
        <v>150</v>
      </c>
      <c r="B25" s="84" t="s">
        <v>116</v>
      </c>
      <c r="C25" s="85" t="s">
        <v>151</v>
      </c>
      <c r="D25" s="86">
        <v>1</v>
      </c>
      <c r="E25" s="5"/>
      <c r="F25" s="48"/>
      <c r="G25" s="48">
        <f t="shared" si="0"/>
        <v>0</v>
      </c>
      <c r="N25" s="6"/>
      <c r="O25" s="6"/>
    </row>
    <row r="26" spans="1:15" s="7" customFormat="1" ht="20.100000000000001" customHeight="1" x14ac:dyDescent="0.2">
      <c r="A26" s="84" t="s">
        <v>152</v>
      </c>
      <c r="B26" s="84" t="s">
        <v>57</v>
      </c>
      <c r="C26" s="85" t="s">
        <v>153</v>
      </c>
      <c r="D26" s="86">
        <v>1</v>
      </c>
      <c r="E26" s="5"/>
      <c r="F26" s="48">
        <v>450</v>
      </c>
      <c r="G26" s="48">
        <f t="shared" si="0"/>
        <v>450</v>
      </c>
      <c r="N26" s="6"/>
      <c r="O26" s="6"/>
    </row>
    <row r="27" spans="1:15" s="7" customFormat="1" ht="20.100000000000001" customHeight="1" x14ac:dyDescent="0.2">
      <c r="A27" s="84" t="s">
        <v>154</v>
      </c>
      <c r="B27" s="84" t="s">
        <v>110</v>
      </c>
      <c r="C27" s="85" t="s">
        <v>155</v>
      </c>
      <c r="D27" s="86">
        <v>1</v>
      </c>
      <c r="E27" s="5"/>
      <c r="F27" s="48"/>
      <c r="G27" s="48">
        <f t="shared" si="0"/>
        <v>0</v>
      </c>
      <c r="N27" s="6"/>
      <c r="O27" s="6"/>
    </row>
    <row r="28" spans="1:15" s="7" customFormat="1" ht="20.100000000000001" customHeight="1" x14ac:dyDescent="0.2">
      <c r="A28" s="84" t="s">
        <v>156</v>
      </c>
      <c r="B28" s="84" t="s">
        <v>111</v>
      </c>
      <c r="C28" s="85" t="s">
        <v>157</v>
      </c>
      <c r="D28" s="86">
        <v>1</v>
      </c>
      <c r="E28" s="5"/>
      <c r="F28" s="48">
        <v>450</v>
      </c>
      <c r="G28" s="48">
        <f t="shared" si="0"/>
        <v>450</v>
      </c>
      <c r="N28" s="6"/>
      <c r="O28" s="6"/>
    </row>
    <row r="29" spans="1:15" s="7" customFormat="1" ht="20.100000000000001" customHeight="1" x14ac:dyDescent="0.2">
      <c r="A29" s="84" t="s">
        <v>158</v>
      </c>
      <c r="B29" s="84" t="s">
        <v>112</v>
      </c>
      <c r="C29" s="85" t="s">
        <v>159</v>
      </c>
      <c r="D29" s="86">
        <v>1</v>
      </c>
      <c r="E29" s="5"/>
      <c r="F29" s="48">
        <v>450</v>
      </c>
      <c r="G29" s="48">
        <f t="shared" si="0"/>
        <v>450</v>
      </c>
      <c r="N29" s="6"/>
      <c r="O29" s="6"/>
    </row>
    <row r="30" spans="1:15" s="7" customFormat="1" ht="20.100000000000001" customHeight="1" x14ac:dyDescent="0.2">
      <c r="A30" s="84" t="s">
        <v>160</v>
      </c>
      <c r="B30" s="84" t="s">
        <v>113</v>
      </c>
      <c r="C30" s="85" t="s">
        <v>161</v>
      </c>
      <c r="D30" s="86">
        <v>1</v>
      </c>
      <c r="E30" s="5"/>
      <c r="F30" s="48">
        <v>450</v>
      </c>
      <c r="G30" s="48">
        <f t="shared" si="0"/>
        <v>450</v>
      </c>
      <c r="N30" s="6"/>
      <c r="O30" s="6"/>
    </row>
    <row r="31" spans="1:15" s="7" customFormat="1" ht="20.100000000000001" customHeight="1" x14ac:dyDescent="0.25">
      <c r="A31" s="84"/>
      <c r="B31" s="84"/>
      <c r="C31" s="85"/>
      <c r="D31" s="106">
        <f>SUM(D23:D30)</f>
        <v>8</v>
      </c>
      <c r="E31" s="5"/>
      <c r="F31" s="48"/>
      <c r="G31" s="48"/>
      <c r="N31" s="6"/>
      <c r="O31" s="6"/>
    </row>
    <row r="32" spans="1:15" s="7" customFormat="1" ht="20.100000000000001" customHeight="1" x14ac:dyDescent="0.2">
      <c r="A32" s="87" t="s">
        <v>114</v>
      </c>
      <c r="B32" s="87" t="s">
        <v>120</v>
      </c>
      <c r="C32" s="88" t="s">
        <v>162</v>
      </c>
      <c r="D32" s="86">
        <v>2</v>
      </c>
      <c r="E32" s="5"/>
      <c r="F32" s="48">
        <v>450</v>
      </c>
      <c r="G32" s="48">
        <f t="shared" si="0"/>
        <v>900</v>
      </c>
      <c r="N32" s="6"/>
      <c r="O32" s="6"/>
    </row>
    <row r="33" spans="1:15" s="7" customFormat="1" ht="20.100000000000001" customHeight="1" x14ac:dyDescent="0.2">
      <c r="A33" s="87" t="s">
        <v>148</v>
      </c>
      <c r="B33" s="87" t="s">
        <v>121</v>
      </c>
      <c r="C33" s="88" t="s">
        <v>163</v>
      </c>
      <c r="D33" s="86">
        <v>2</v>
      </c>
      <c r="E33" s="5"/>
      <c r="F33" s="48">
        <v>450</v>
      </c>
      <c r="G33" s="48">
        <f t="shared" si="0"/>
        <v>900</v>
      </c>
      <c r="N33" s="6"/>
      <c r="O33" s="6"/>
    </row>
    <row r="34" spans="1:15" s="7" customFormat="1" ht="20.100000000000001" customHeight="1" x14ac:dyDescent="0.2">
      <c r="A34" s="87" t="s">
        <v>150</v>
      </c>
      <c r="B34" s="87" t="s">
        <v>122</v>
      </c>
      <c r="C34" s="88" t="s">
        <v>164</v>
      </c>
      <c r="D34" s="86">
        <v>2</v>
      </c>
      <c r="E34" s="5"/>
      <c r="F34" s="48">
        <v>450</v>
      </c>
      <c r="G34" s="48">
        <f t="shared" si="0"/>
        <v>900</v>
      </c>
      <c r="N34" s="6"/>
      <c r="O34" s="6"/>
    </row>
    <row r="35" spans="1:15" s="7" customFormat="1" ht="20.100000000000001" customHeight="1" x14ac:dyDescent="0.2">
      <c r="A35" s="87" t="s">
        <v>152</v>
      </c>
      <c r="B35" s="87" t="s">
        <v>123</v>
      </c>
      <c r="C35" s="88" t="s">
        <v>165</v>
      </c>
      <c r="D35" s="86">
        <v>2</v>
      </c>
      <c r="E35" s="5"/>
      <c r="F35" s="48">
        <v>450</v>
      </c>
      <c r="G35" s="48">
        <f t="shared" si="0"/>
        <v>900</v>
      </c>
      <c r="H35" s="4"/>
      <c r="N35" s="6"/>
      <c r="O35" s="6"/>
    </row>
    <row r="36" spans="1:15" s="7" customFormat="1" ht="20.100000000000001" customHeight="1" x14ac:dyDescent="0.2">
      <c r="A36" s="89" t="s">
        <v>125</v>
      </c>
      <c r="B36" s="89">
        <v>17124137</v>
      </c>
      <c r="C36" s="88" t="s">
        <v>166</v>
      </c>
      <c r="D36" s="86">
        <v>1</v>
      </c>
      <c r="E36" s="5"/>
      <c r="F36" s="48">
        <v>450</v>
      </c>
      <c r="G36" s="48">
        <f t="shared" si="0"/>
        <v>450</v>
      </c>
      <c r="N36" s="6"/>
      <c r="O36" s="6"/>
    </row>
    <row r="37" spans="1:15" s="7" customFormat="1" ht="20.100000000000001" customHeight="1" x14ac:dyDescent="0.2">
      <c r="A37" s="89" t="s">
        <v>126</v>
      </c>
      <c r="B37" s="89">
        <v>17124137</v>
      </c>
      <c r="C37" s="88" t="s">
        <v>167</v>
      </c>
      <c r="D37" s="86">
        <v>1</v>
      </c>
      <c r="E37" s="5"/>
      <c r="F37" s="48">
        <v>450</v>
      </c>
      <c r="G37" s="48">
        <f t="shared" si="0"/>
        <v>450</v>
      </c>
      <c r="N37" s="6"/>
      <c r="O37" s="6"/>
    </row>
    <row r="38" spans="1:15" s="7" customFormat="1" ht="22.5" customHeight="1" x14ac:dyDescent="0.2">
      <c r="A38" s="87" t="s">
        <v>154</v>
      </c>
      <c r="B38" s="87" t="s">
        <v>117</v>
      </c>
      <c r="C38" s="88" t="s">
        <v>168</v>
      </c>
      <c r="D38" s="86">
        <v>2</v>
      </c>
      <c r="E38" s="5"/>
      <c r="F38" s="48">
        <v>450</v>
      </c>
      <c r="G38" s="48">
        <f t="shared" si="0"/>
        <v>900</v>
      </c>
      <c r="N38" s="6"/>
      <c r="O38" s="6"/>
    </row>
    <row r="39" spans="1:15" s="7" customFormat="1" ht="20.25" customHeight="1" x14ac:dyDescent="0.2">
      <c r="A39" s="87" t="s">
        <v>156</v>
      </c>
      <c r="B39" s="87" t="s">
        <v>118</v>
      </c>
      <c r="C39" s="88" t="s">
        <v>169</v>
      </c>
      <c r="D39" s="86">
        <v>1</v>
      </c>
      <c r="E39" s="8"/>
      <c r="F39" s="49">
        <v>30</v>
      </c>
      <c r="G39" s="48">
        <f t="shared" si="0"/>
        <v>30</v>
      </c>
      <c r="N39" s="6"/>
      <c r="O39" s="6"/>
    </row>
    <row r="40" spans="1:15" s="7" customFormat="1" ht="18.75" customHeight="1" x14ac:dyDescent="0.2">
      <c r="A40" s="87" t="s">
        <v>158</v>
      </c>
      <c r="B40" s="87" t="s">
        <v>119</v>
      </c>
      <c r="C40" s="88" t="s">
        <v>170</v>
      </c>
      <c r="D40" s="86">
        <v>2</v>
      </c>
      <c r="E40" s="8"/>
      <c r="F40" s="49">
        <v>30</v>
      </c>
      <c r="G40" s="48">
        <f t="shared" si="0"/>
        <v>60</v>
      </c>
      <c r="N40" s="6"/>
      <c r="O40" s="6"/>
    </row>
    <row r="41" spans="1:15" s="7" customFormat="1" ht="20.25" customHeight="1" x14ac:dyDescent="0.2">
      <c r="A41" s="87" t="s">
        <v>160</v>
      </c>
      <c r="B41" s="87" t="s">
        <v>66</v>
      </c>
      <c r="C41" s="88" t="s">
        <v>171</v>
      </c>
      <c r="D41" s="86">
        <v>2</v>
      </c>
      <c r="E41" s="8"/>
      <c r="F41" s="49">
        <v>30</v>
      </c>
      <c r="G41" s="48">
        <f t="shared" si="0"/>
        <v>60</v>
      </c>
      <c r="N41" s="6"/>
      <c r="O41" s="6"/>
    </row>
    <row r="42" spans="1:15" s="7" customFormat="1" ht="21" customHeight="1" x14ac:dyDescent="0.2">
      <c r="A42" s="89" t="s">
        <v>172</v>
      </c>
      <c r="B42" s="89">
        <v>17084144</v>
      </c>
      <c r="C42" s="88" t="s">
        <v>173</v>
      </c>
      <c r="D42" s="86">
        <v>1</v>
      </c>
      <c r="E42" s="8"/>
      <c r="F42" s="49">
        <v>30</v>
      </c>
      <c r="G42" s="48">
        <f t="shared" si="0"/>
        <v>30</v>
      </c>
      <c r="N42" s="6"/>
      <c r="O42" s="6"/>
    </row>
    <row r="43" spans="1:15" s="7" customFormat="1" ht="23.25" customHeight="1" x14ac:dyDescent="0.2">
      <c r="A43" s="89" t="s">
        <v>124</v>
      </c>
      <c r="B43" s="89">
        <v>17124140</v>
      </c>
      <c r="C43" s="88" t="s">
        <v>174</v>
      </c>
      <c r="D43" s="86">
        <v>1</v>
      </c>
      <c r="E43" s="8"/>
      <c r="F43" s="49">
        <v>30</v>
      </c>
      <c r="G43" s="48">
        <f t="shared" si="0"/>
        <v>30</v>
      </c>
      <c r="N43" s="6"/>
      <c r="O43" s="6"/>
    </row>
    <row r="44" spans="1:15" s="7" customFormat="1" ht="23.25" customHeight="1" x14ac:dyDescent="0.25">
      <c r="A44" s="89"/>
      <c r="B44" s="89"/>
      <c r="C44" s="88"/>
      <c r="D44" s="106">
        <f>SUM(D32:D43)</f>
        <v>19</v>
      </c>
      <c r="E44" s="8"/>
      <c r="F44" s="49"/>
      <c r="G44" s="48"/>
      <c r="N44" s="6"/>
      <c r="O44" s="6"/>
    </row>
    <row r="45" spans="1:15" s="7" customFormat="1" ht="21" customHeight="1" x14ac:dyDescent="0.2">
      <c r="A45" s="84" t="s">
        <v>175</v>
      </c>
      <c r="B45" s="84">
        <v>19044091</v>
      </c>
      <c r="C45" s="85" t="s">
        <v>282</v>
      </c>
      <c r="D45" s="86">
        <v>1</v>
      </c>
      <c r="E45" s="8"/>
      <c r="F45" s="49">
        <v>30</v>
      </c>
      <c r="G45" s="48">
        <f t="shared" si="0"/>
        <v>30</v>
      </c>
      <c r="N45" s="6"/>
      <c r="O45" s="6"/>
    </row>
    <row r="46" spans="1:15" s="7" customFormat="1" ht="24.75" customHeight="1" x14ac:dyDescent="0.2">
      <c r="A46" s="84" t="s">
        <v>176</v>
      </c>
      <c r="B46" s="84">
        <v>200112886</v>
      </c>
      <c r="C46" s="85" t="s">
        <v>281</v>
      </c>
      <c r="D46" s="86">
        <v>1</v>
      </c>
      <c r="E46" s="8"/>
      <c r="F46" s="49">
        <v>30</v>
      </c>
      <c r="G46" s="48">
        <f t="shared" si="0"/>
        <v>30</v>
      </c>
      <c r="N46" s="6"/>
      <c r="O46" s="6"/>
    </row>
    <row r="47" spans="1:15" s="7" customFormat="1" ht="23.25" customHeight="1" x14ac:dyDescent="0.2">
      <c r="A47" s="90" t="s">
        <v>2</v>
      </c>
      <c r="B47" s="90">
        <v>17084143</v>
      </c>
      <c r="C47" s="88" t="s">
        <v>280</v>
      </c>
      <c r="D47" s="86">
        <v>1</v>
      </c>
      <c r="E47" s="8"/>
      <c r="F47" s="49">
        <v>30</v>
      </c>
      <c r="G47" s="48">
        <f t="shared" si="0"/>
        <v>30</v>
      </c>
      <c r="N47" s="6"/>
      <c r="O47" s="6"/>
    </row>
    <row r="48" spans="1:15" s="7" customFormat="1" ht="22.5" customHeight="1" x14ac:dyDescent="0.2">
      <c r="A48" s="84" t="s">
        <v>177</v>
      </c>
      <c r="B48" s="84">
        <v>200112890</v>
      </c>
      <c r="C48" s="88" t="s">
        <v>279</v>
      </c>
      <c r="D48" s="89">
        <v>0</v>
      </c>
      <c r="E48" s="8"/>
      <c r="F48" s="49"/>
      <c r="G48" s="48">
        <f t="shared" si="0"/>
        <v>0</v>
      </c>
      <c r="N48" s="6"/>
      <c r="O48" s="6"/>
    </row>
    <row r="49" spans="1:15" s="7" customFormat="1" ht="20.100000000000001" customHeight="1" x14ac:dyDescent="0.2">
      <c r="A49" s="84" t="s">
        <v>178</v>
      </c>
      <c r="B49" s="84">
        <v>17084144</v>
      </c>
      <c r="C49" s="88" t="s">
        <v>278</v>
      </c>
      <c r="D49" s="86">
        <v>1</v>
      </c>
      <c r="E49" s="8"/>
      <c r="F49" s="49"/>
      <c r="G49" s="48">
        <f t="shared" si="0"/>
        <v>0</v>
      </c>
      <c r="N49" s="6"/>
      <c r="O49" s="6"/>
    </row>
    <row r="50" spans="1:15" s="7" customFormat="1" ht="20.100000000000001" customHeight="1" x14ac:dyDescent="0.2">
      <c r="A50" s="90" t="s">
        <v>178</v>
      </c>
      <c r="B50" s="90" t="s">
        <v>179</v>
      </c>
      <c r="C50" s="88" t="s">
        <v>283</v>
      </c>
      <c r="D50" s="86">
        <v>1</v>
      </c>
      <c r="E50" s="8"/>
      <c r="F50" s="49"/>
      <c r="G50" s="48">
        <f t="shared" si="0"/>
        <v>0</v>
      </c>
      <c r="N50" s="6"/>
      <c r="O50" s="6"/>
    </row>
    <row r="51" spans="1:15" s="7" customFormat="1" ht="24.75" customHeight="1" x14ac:dyDescent="0.2">
      <c r="A51" s="90" t="s">
        <v>3</v>
      </c>
      <c r="B51" s="90">
        <v>17084144</v>
      </c>
      <c r="C51" s="88" t="s">
        <v>284</v>
      </c>
      <c r="D51" s="86">
        <v>1</v>
      </c>
      <c r="E51" s="8"/>
      <c r="F51" s="49"/>
      <c r="G51" s="48">
        <f t="shared" si="0"/>
        <v>0</v>
      </c>
      <c r="N51" s="6"/>
      <c r="O51" s="6"/>
    </row>
    <row r="52" spans="1:15" s="7" customFormat="1" ht="23.25" customHeight="1" x14ac:dyDescent="0.2">
      <c r="A52" s="90" t="s">
        <v>180</v>
      </c>
      <c r="B52" s="90">
        <v>200112889</v>
      </c>
      <c r="C52" s="88" t="s">
        <v>285</v>
      </c>
      <c r="D52" s="89">
        <v>0</v>
      </c>
      <c r="E52" s="8"/>
      <c r="F52" s="49"/>
      <c r="G52" s="48">
        <f t="shared" si="0"/>
        <v>0</v>
      </c>
      <c r="N52" s="6"/>
      <c r="O52" s="6"/>
    </row>
    <row r="53" spans="1:15" s="7" customFormat="1" ht="23.25" customHeight="1" x14ac:dyDescent="0.25">
      <c r="A53" s="90"/>
      <c r="B53" s="90"/>
      <c r="C53" s="88"/>
      <c r="D53" s="107">
        <f>SUM(D45:D52)</f>
        <v>6</v>
      </c>
      <c r="E53" s="8"/>
      <c r="F53" s="49"/>
      <c r="G53" s="48"/>
      <c r="N53" s="6"/>
      <c r="O53" s="6"/>
    </row>
    <row r="54" spans="1:15" s="7" customFormat="1" ht="23.25" customHeight="1" x14ac:dyDescent="0.25">
      <c r="A54" s="90" t="s">
        <v>194</v>
      </c>
      <c r="B54" s="90" t="s">
        <v>195</v>
      </c>
      <c r="C54" s="91" t="s">
        <v>196</v>
      </c>
      <c r="D54" s="51">
        <v>2</v>
      </c>
      <c r="E54" s="8"/>
      <c r="F54" s="49"/>
      <c r="G54" s="48">
        <f t="shared" si="0"/>
        <v>0</v>
      </c>
      <c r="N54" s="6"/>
      <c r="O54" s="6"/>
    </row>
    <row r="55" spans="1:15" s="7" customFormat="1" ht="22.5" customHeight="1" x14ac:dyDescent="0.25">
      <c r="A55" s="84" t="s">
        <v>197</v>
      </c>
      <c r="B55" s="84" t="s">
        <v>198</v>
      </c>
      <c r="C55" s="85" t="s">
        <v>199</v>
      </c>
      <c r="D55" s="51">
        <v>1</v>
      </c>
      <c r="E55" s="8"/>
      <c r="F55" s="48">
        <v>40</v>
      </c>
      <c r="G55" s="48">
        <f t="shared" si="0"/>
        <v>40</v>
      </c>
      <c r="N55" s="6"/>
      <c r="O55" s="6"/>
    </row>
    <row r="56" spans="1:15" s="7" customFormat="1" ht="24.75" customHeight="1" x14ac:dyDescent="0.25">
      <c r="A56" s="90" t="s">
        <v>200</v>
      </c>
      <c r="B56" s="90" t="s">
        <v>201</v>
      </c>
      <c r="C56" s="91" t="s">
        <v>202</v>
      </c>
      <c r="D56" s="51">
        <v>1</v>
      </c>
      <c r="E56" s="8"/>
      <c r="F56" s="49">
        <v>40</v>
      </c>
      <c r="G56" s="48">
        <f t="shared" si="0"/>
        <v>40</v>
      </c>
      <c r="N56" s="6"/>
      <c r="O56" s="6"/>
    </row>
    <row r="57" spans="1:15" s="7" customFormat="1" ht="24" customHeight="1" x14ac:dyDescent="0.25">
      <c r="A57" s="84" t="s">
        <v>203</v>
      </c>
      <c r="B57" s="84" t="s">
        <v>201</v>
      </c>
      <c r="C57" s="85" t="s">
        <v>204</v>
      </c>
      <c r="D57" s="51">
        <v>2</v>
      </c>
      <c r="E57" s="8"/>
      <c r="F57" s="49">
        <v>40</v>
      </c>
      <c r="G57" s="48">
        <f t="shared" si="0"/>
        <v>80</v>
      </c>
      <c r="N57" s="6"/>
      <c r="O57" s="6"/>
    </row>
    <row r="58" spans="1:15" s="7" customFormat="1" ht="18" customHeight="1" x14ac:dyDescent="0.25">
      <c r="A58" s="90" t="s">
        <v>205</v>
      </c>
      <c r="B58" s="90" t="s">
        <v>206</v>
      </c>
      <c r="C58" s="91" t="s">
        <v>207</v>
      </c>
      <c r="D58" s="51">
        <v>1</v>
      </c>
      <c r="E58" s="8"/>
      <c r="F58" s="49">
        <v>40</v>
      </c>
      <c r="G58" s="48">
        <f t="shared" si="0"/>
        <v>40</v>
      </c>
      <c r="N58" s="6"/>
      <c r="O58" s="6"/>
    </row>
    <row r="59" spans="1:15" s="7" customFormat="1" ht="20.100000000000001" customHeight="1" x14ac:dyDescent="0.25">
      <c r="A59" s="84" t="s">
        <v>208</v>
      </c>
      <c r="B59" s="84">
        <v>1712020721</v>
      </c>
      <c r="C59" s="85" t="s">
        <v>209</v>
      </c>
      <c r="D59" s="51">
        <v>1</v>
      </c>
      <c r="E59" s="8"/>
      <c r="F59" s="49">
        <v>40</v>
      </c>
      <c r="G59" s="48">
        <f t="shared" si="0"/>
        <v>40</v>
      </c>
      <c r="N59" s="6"/>
      <c r="O59" s="6"/>
    </row>
    <row r="60" spans="1:15" s="7" customFormat="1" ht="20.100000000000001" customHeight="1" x14ac:dyDescent="0.25">
      <c r="A60" s="84"/>
      <c r="B60" s="84"/>
      <c r="C60" s="85"/>
      <c r="D60" s="108">
        <f>SUM(D54:D59)</f>
        <v>8</v>
      </c>
      <c r="E60" s="8"/>
      <c r="F60" s="49"/>
      <c r="G60" s="48"/>
      <c r="N60" s="6"/>
      <c r="O60" s="6"/>
    </row>
    <row r="61" spans="1:15" s="7" customFormat="1" ht="20.100000000000001" customHeight="1" x14ac:dyDescent="0.25">
      <c r="A61" s="84" t="s">
        <v>61</v>
      </c>
      <c r="B61" s="84" t="s">
        <v>137</v>
      </c>
      <c r="C61" s="85" t="s">
        <v>286</v>
      </c>
      <c r="D61" s="51">
        <v>1</v>
      </c>
      <c r="E61" s="8"/>
      <c r="F61" s="49">
        <v>40</v>
      </c>
      <c r="G61" s="48">
        <f t="shared" si="0"/>
        <v>40</v>
      </c>
      <c r="N61" s="6"/>
      <c r="O61" s="6"/>
    </row>
    <row r="62" spans="1:15" s="7" customFormat="1" ht="20.100000000000001" customHeight="1" x14ac:dyDescent="0.25">
      <c r="A62" s="90" t="s">
        <v>62</v>
      </c>
      <c r="B62" s="90" t="s">
        <v>138</v>
      </c>
      <c r="C62" s="91" t="s">
        <v>287</v>
      </c>
      <c r="D62" s="51">
        <v>1</v>
      </c>
      <c r="E62" s="8"/>
      <c r="F62" s="49">
        <v>40</v>
      </c>
      <c r="G62" s="48">
        <f t="shared" si="0"/>
        <v>40</v>
      </c>
      <c r="N62" s="6"/>
      <c r="O62" s="6"/>
    </row>
    <row r="63" spans="1:15" s="7" customFormat="1" ht="20.100000000000001" customHeight="1" x14ac:dyDescent="0.25">
      <c r="A63" s="84" t="s">
        <v>63</v>
      </c>
      <c r="B63" s="84" t="s">
        <v>139</v>
      </c>
      <c r="C63" s="85" t="s">
        <v>288</v>
      </c>
      <c r="D63" s="51">
        <v>1</v>
      </c>
      <c r="E63" s="8"/>
      <c r="F63" s="49">
        <v>40</v>
      </c>
      <c r="G63" s="48">
        <f t="shared" si="0"/>
        <v>40</v>
      </c>
      <c r="N63" s="6"/>
      <c r="O63" s="6"/>
    </row>
    <row r="64" spans="1:15" s="7" customFormat="1" ht="20.100000000000001" customHeight="1" x14ac:dyDescent="0.25">
      <c r="A64" s="90" t="s">
        <v>69</v>
      </c>
      <c r="B64" s="90" t="s">
        <v>140</v>
      </c>
      <c r="C64" s="91" t="s">
        <v>289</v>
      </c>
      <c r="D64" s="51">
        <v>1</v>
      </c>
      <c r="E64" s="8"/>
      <c r="F64" s="49">
        <v>40</v>
      </c>
      <c r="G64" s="48">
        <f t="shared" si="0"/>
        <v>40</v>
      </c>
      <c r="N64" s="6"/>
      <c r="O64" s="6"/>
    </row>
    <row r="65" spans="1:15" s="7" customFormat="1" ht="20.100000000000001" customHeight="1" x14ac:dyDescent="0.25">
      <c r="A65" s="84" t="s">
        <v>70</v>
      </c>
      <c r="B65" s="84" t="s">
        <v>141</v>
      </c>
      <c r="C65" s="85" t="s">
        <v>290</v>
      </c>
      <c r="D65" s="51">
        <v>1</v>
      </c>
      <c r="E65" s="8"/>
      <c r="F65" s="49">
        <v>40</v>
      </c>
      <c r="G65" s="48">
        <f t="shared" si="0"/>
        <v>40</v>
      </c>
      <c r="N65" s="6"/>
      <c r="O65" s="6"/>
    </row>
    <row r="66" spans="1:15" s="7" customFormat="1" ht="20.100000000000001" customHeight="1" x14ac:dyDescent="0.25">
      <c r="A66" s="90" t="s">
        <v>58</v>
      </c>
      <c r="B66" s="90" t="s">
        <v>142</v>
      </c>
      <c r="C66" s="91" t="s">
        <v>291</v>
      </c>
      <c r="D66" s="51">
        <v>1</v>
      </c>
      <c r="E66" s="8"/>
      <c r="F66" s="49">
        <v>41</v>
      </c>
      <c r="G66" s="48">
        <f t="shared" si="0"/>
        <v>41</v>
      </c>
      <c r="N66" s="6"/>
      <c r="O66" s="6"/>
    </row>
    <row r="67" spans="1:15" s="7" customFormat="1" ht="20.100000000000001" customHeight="1" x14ac:dyDescent="0.25">
      <c r="A67" s="84" t="s">
        <v>59</v>
      </c>
      <c r="B67" s="84" t="s">
        <v>143</v>
      </c>
      <c r="C67" s="85" t="s">
        <v>292</v>
      </c>
      <c r="D67" s="51">
        <v>1</v>
      </c>
      <c r="E67" s="8"/>
      <c r="F67" s="49">
        <v>42</v>
      </c>
      <c r="G67" s="48">
        <f t="shared" si="0"/>
        <v>42</v>
      </c>
      <c r="N67" s="6"/>
      <c r="O67" s="6"/>
    </row>
    <row r="68" spans="1:15" s="7" customFormat="1" ht="20.100000000000001" customHeight="1" x14ac:dyDescent="0.25">
      <c r="A68" s="90" t="s">
        <v>60</v>
      </c>
      <c r="B68" s="90" t="s">
        <v>144</v>
      </c>
      <c r="C68" s="91" t="s">
        <v>293</v>
      </c>
      <c r="D68" s="51">
        <v>1</v>
      </c>
      <c r="E68" s="8"/>
      <c r="F68" s="49"/>
      <c r="G68" s="48">
        <f t="shared" si="0"/>
        <v>0</v>
      </c>
      <c r="N68" s="6"/>
      <c r="O68" s="6"/>
    </row>
    <row r="69" spans="1:15" s="7" customFormat="1" ht="20.100000000000001" customHeight="1" x14ac:dyDescent="0.25">
      <c r="A69" s="84" t="s">
        <v>67</v>
      </c>
      <c r="B69" s="84" t="s">
        <v>145</v>
      </c>
      <c r="C69" s="85" t="s">
        <v>294</v>
      </c>
      <c r="D69" s="51">
        <v>1</v>
      </c>
      <c r="E69" s="8"/>
      <c r="F69" s="49"/>
      <c r="G69" s="48">
        <f t="shared" si="0"/>
        <v>0</v>
      </c>
      <c r="N69" s="6"/>
      <c r="O69" s="6"/>
    </row>
    <row r="70" spans="1:15" s="7" customFormat="1" ht="20.100000000000001" customHeight="1" x14ac:dyDescent="0.25">
      <c r="A70" s="90" t="s">
        <v>68</v>
      </c>
      <c r="B70" s="90" t="s">
        <v>146</v>
      </c>
      <c r="C70" s="91" t="s">
        <v>295</v>
      </c>
      <c r="D70" s="51">
        <v>1</v>
      </c>
      <c r="E70" s="8"/>
      <c r="F70" s="49"/>
      <c r="G70" s="48">
        <f t="shared" si="0"/>
        <v>0</v>
      </c>
      <c r="N70" s="6"/>
      <c r="O70" s="6"/>
    </row>
    <row r="71" spans="1:15" s="7" customFormat="1" ht="20.100000000000001" customHeight="1" x14ac:dyDescent="0.25">
      <c r="A71" s="90"/>
      <c r="B71" s="90"/>
      <c r="C71" s="91"/>
      <c r="D71" s="108">
        <f>SUM(D61:D70)</f>
        <v>10</v>
      </c>
      <c r="E71" s="8"/>
      <c r="F71" s="49"/>
      <c r="G71" s="48"/>
      <c r="N71" s="6"/>
      <c r="O71" s="6"/>
    </row>
    <row r="72" spans="1:15" s="7" customFormat="1" ht="20.100000000000001" customHeight="1" x14ac:dyDescent="0.2">
      <c r="A72" s="90" t="s">
        <v>127</v>
      </c>
      <c r="B72" s="90" t="s">
        <v>128</v>
      </c>
      <c r="C72" s="91" t="s">
        <v>181</v>
      </c>
      <c r="D72" s="89">
        <v>1</v>
      </c>
      <c r="E72" s="8"/>
      <c r="F72" s="49"/>
      <c r="G72" s="48">
        <f t="shared" si="0"/>
        <v>0</v>
      </c>
      <c r="N72" s="6"/>
      <c r="O72" s="6"/>
    </row>
    <row r="73" spans="1:15" s="7" customFormat="1" ht="20.100000000000001" customHeight="1" x14ac:dyDescent="0.2">
      <c r="A73" s="84" t="s">
        <v>129</v>
      </c>
      <c r="B73" s="84" t="s">
        <v>130</v>
      </c>
      <c r="C73" s="85" t="s">
        <v>182</v>
      </c>
      <c r="D73" s="89">
        <v>1</v>
      </c>
      <c r="E73" s="8"/>
      <c r="F73" s="49"/>
      <c r="G73" s="48">
        <f t="shared" si="0"/>
        <v>0</v>
      </c>
      <c r="N73" s="6"/>
      <c r="O73" s="6"/>
    </row>
    <row r="74" spans="1:15" s="7" customFormat="1" ht="20.100000000000001" customHeight="1" x14ac:dyDescent="0.2">
      <c r="A74" s="90" t="s">
        <v>131</v>
      </c>
      <c r="B74" s="90" t="s">
        <v>130</v>
      </c>
      <c r="C74" s="91" t="s">
        <v>183</v>
      </c>
      <c r="D74" s="89">
        <v>1</v>
      </c>
      <c r="E74" s="8"/>
      <c r="F74" s="49"/>
      <c r="G74" s="48">
        <f t="shared" si="0"/>
        <v>0</v>
      </c>
      <c r="N74" s="6"/>
      <c r="O74" s="6"/>
    </row>
    <row r="75" spans="1:15" s="7" customFormat="1" ht="20.100000000000001" customHeight="1" x14ac:dyDescent="0.2">
      <c r="A75" s="84" t="s">
        <v>132</v>
      </c>
      <c r="B75" s="84" t="s">
        <v>133</v>
      </c>
      <c r="C75" s="85" t="s">
        <v>184</v>
      </c>
      <c r="D75" s="89">
        <v>1</v>
      </c>
      <c r="E75" s="8"/>
      <c r="F75" s="49"/>
      <c r="G75" s="48">
        <f t="shared" si="0"/>
        <v>0</v>
      </c>
      <c r="N75" s="6"/>
      <c r="O75" s="6"/>
    </row>
    <row r="76" spans="1:15" s="7" customFormat="1" ht="20.100000000000001" customHeight="1" x14ac:dyDescent="0.2">
      <c r="A76" s="90" t="s">
        <v>134</v>
      </c>
      <c r="B76" s="90" t="s">
        <v>135</v>
      </c>
      <c r="C76" s="91" t="s">
        <v>185</v>
      </c>
      <c r="D76" s="89">
        <v>1</v>
      </c>
      <c r="E76" s="23"/>
      <c r="F76" s="48"/>
      <c r="G76" s="48">
        <f t="shared" si="0"/>
        <v>0</v>
      </c>
      <c r="N76" s="6"/>
      <c r="O76" s="6"/>
    </row>
    <row r="77" spans="1:15" s="7" customFormat="1" ht="20.100000000000001" customHeight="1" x14ac:dyDescent="0.2">
      <c r="A77" s="84" t="s">
        <v>136</v>
      </c>
      <c r="B77" s="84" t="s">
        <v>135</v>
      </c>
      <c r="C77" s="85" t="s">
        <v>186</v>
      </c>
      <c r="D77" s="89">
        <v>1</v>
      </c>
      <c r="E77" s="23"/>
      <c r="F77" s="48"/>
      <c r="G77" s="48">
        <f t="shared" si="0"/>
        <v>0</v>
      </c>
      <c r="N77" s="6"/>
      <c r="O77" s="6"/>
    </row>
    <row r="78" spans="1:15" s="7" customFormat="1" ht="20.100000000000001" customHeight="1" x14ac:dyDescent="0.2">
      <c r="A78" s="89" t="s">
        <v>76</v>
      </c>
      <c r="B78" s="89">
        <v>2000015812</v>
      </c>
      <c r="C78" s="92" t="s">
        <v>210</v>
      </c>
      <c r="D78" s="56">
        <v>1</v>
      </c>
      <c r="E78" s="23"/>
      <c r="F78" s="48"/>
      <c r="G78" s="48">
        <f t="shared" si="0"/>
        <v>0</v>
      </c>
      <c r="N78" s="6"/>
      <c r="O78" s="6"/>
    </row>
    <row r="79" spans="1:15" s="7" customFormat="1" ht="20.100000000000001" customHeight="1" x14ac:dyDescent="0.25">
      <c r="A79" s="89" t="s">
        <v>187</v>
      </c>
      <c r="B79" s="89" t="s">
        <v>188</v>
      </c>
      <c r="C79" s="92" t="s">
        <v>211</v>
      </c>
      <c r="D79" s="52">
        <v>1</v>
      </c>
      <c r="E79" s="23"/>
      <c r="F79" s="48"/>
      <c r="G79" s="48">
        <f t="shared" si="0"/>
        <v>0</v>
      </c>
      <c r="N79" s="6"/>
      <c r="O79" s="6"/>
    </row>
    <row r="80" spans="1:15" s="7" customFormat="1" ht="20.100000000000001" customHeight="1" x14ac:dyDescent="0.25">
      <c r="A80" s="89"/>
      <c r="B80" s="89"/>
      <c r="C80" s="92"/>
      <c r="D80" s="66">
        <f>SUM(D72:D79)</f>
        <v>8</v>
      </c>
      <c r="E80" s="23"/>
      <c r="F80" s="48"/>
      <c r="G80" s="48"/>
      <c r="N80" s="6"/>
      <c r="O80" s="6"/>
    </row>
    <row r="81" spans="1:15" s="7" customFormat="1" ht="20.100000000000001" customHeight="1" x14ac:dyDescent="0.25">
      <c r="A81" s="89" t="s">
        <v>71</v>
      </c>
      <c r="B81" s="93">
        <v>190704029</v>
      </c>
      <c r="C81" s="92" t="s">
        <v>189</v>
      </c>
      <c r="D81" s="52">
        <v>1</v>
      </c>
      <c r="E81" s="23"/>
      <c r="F81" s="48"/>
      <c r="G81" s="48">
        <f t="shared" si="0"/>
        <v>0</v>
      </c>
      <c r="N81" s="6"/>
      <c r="O81" s="6"/>
    </row>
    <row r="82" spans="1:15" s="7" customFormat="1" ht="20.100000000000001" customHeight="1" x14ac:dyDescent="0.25">
      <c r="A82" s="89" t="s">
        <v>74</v>
      </c>
      <c r="B82" s="93">
        <v>190704032</v>
      </c>
      <c r="C82" s="92" t="s">
        <v>190</v>
      </c>
      <c r="D82" s="52">
        <v>1</v>
      </c>
      <c r="E82" s="23"/>
      <c r="F82" s="48"/>
      <c r="G82" s="48">
        <f t="shared" si="0"/>
        <v>0</v>
      </c>
      <c r="N82" s="6"/>
      <c r="O82" s="6"/>
    </row>
    <row r="83" spans="1:15" s="7" customFormat="1" ht="20.100000000000001" customHeight="1" x14ac:dyDescent="0.25">
      <c r="A83" s="89" t="s">
        <v>75</v>
      </c>
      <c r="B83" s="93">
        <v>190704030</v>
      </c>
      <c r="C83" s="92" t="s">
        <v>191</v>
      </c>
      <c r="D83" s="52">
        <v>1</v>
      </c>
      <c r="E83" s="23"/>
      <c r="F83" s="48"/>
      <c r="G83" s="48">
        <f t="shared" si="0"/>
        <v>0</v>
      </c>
      <c r="N83" s="6"/>
      <c r="O83" s="6"/>
    </row>
    <row r="84" spans="1:15" s="7" customFormat="1" ht="20.100000000000001" customHeight="1" x14ac:dyDescent="0.25">
      <c r="A84" s="89" t="s">
        <v>72</v>
      </c>
      <c r="B84" s="93">
        <v>190704028</v>
      </c>
      <c r="C84" s="92" t="s">
        <v>192</v>
      </c>
      <c r="D84" s="52">
        <v>1</v>
      </c>
      <c r="E84" s="23"/>
      <c r="F84" s="48"/>
      <c r="G84" s="48">
        <f t="shared" si="0"/>
        <v>0</v>
      </c>
      <c r="N84" s="6"/>
      <c r="O84" s="6"/>
    </row>
    <row r="85" spans="1:15" s="7" customFormat="1" ht="20.100000000000001" customHeight="1" x14ac:dyDescent="0.25">
      <c r="A85" s="89" t="s">
        <v>73</v>
      </c>
      <c r="B85" s="93">
        <v>190704030</v>
      </c>
      <c r="C85" s="92" t="s">
        <v>193</v>
      </c>
      <c r="D85" s="52">
        <v>1</v>
      </c>
      <c r="E85" s="23"/>
      <c r="F85" s="48"/>
      <c r="G85" s="48">
        <f t="shared" si="0"/>
        <v>0</v>
      </c>
      <c r="N85" s="6"/>
      <c r="O85" s="6"/>
    </row>
    <row r="86" spans="1:15" s="7" customFormat="1" ht="20.100000000000001" customHeight="1" x14ac:dyDescent="0.25">
      <c r="A86" s="52"/>
      <c r="B86" s="57"/>
      <c r="C86" s="53"/>
      <c r="D86" s="66">
        <f>SUM(D81:D85)</f>
        <v>5</v>
      </c>
      <c r="E86" s="23"/>
      <c r="F86" s="48">
        <v>451</v>
      </c>
      <c r="G86" s="48">
        <f t="shared" si="0"/>
        <v>2255</v>
      </c>
      <c r="N86" s="6"/>
      <c r="O86" s="6"/>
    </row>
    <row r="87" spans="1:15" s="7" customFormat="1" ht="20.100000000000001" customHeight="1" x14ac:dyDescent="0.25">
      <c r="A87" s="51">
        <v>40240010</v>
      </c>
      <c r="B87" s="51" t="s">
        <v>77</v>
      </c>
      <c r="C87" s="58" t="s">
        <v>212</v>
      </c>
      <c r="D87" s="54">
        <v>2</v>
      </c>
      <c r="E87" s="23"/>
      <c r="F87" s="48">
        <v>452</v>
      </c>
      <c r="G87" s="48">
        <f t="shared" si="0"/>
        <v>904</v>
      </c>
      <c r="N87" s="6"/>
      <c r="O87" s="6"/>
    </row>
    <row r="88" spans="1:15" s="7" customFormat="1" ht="20.100000000000001" customHeight="1" x14ac:dyDescent="0.25">
      <c r="A88" s="51">
        <v>40240012</v>
      </c>
      <c r="B88" s="51" t="s">
        <v>77</v>
      </c>
      <c r="C88" s="58" t="s">
        <v>213</v>
      </c>
      <c r="D88" s="54">
        <v>2</v>
      </c>
      <c r="E88" s="109"/>
      <c r="F88" s="110" t="s">
        <v>49</v>
      </c>
      <c r="G88" s="50">
        <f>SUM(G23:G87)</f>
        <v>11632</v>
      </c>
      <c r="N88" s="6"/>
      <c r="O88" s="6"/>
    </row>
    <row r="89" spans="1:15" s="7" customFormat="1" ht="20.100000000000001" customHeight="1" x14ac:dyDescent="0.25">
      <c r="A89" s="51" t="s">
        <v>78</v>
      </c>
      <c r="B89" s="51" t="s">
        <v>79</v>
      </c>
      <c r="C89" s="58" t="s">
        <v>214</v>
      </c>
      <c r="D89" s="54">
        <v>2</v>
      </c>
      <c r="E89" s="109"/>
      <c r="F89" s="110" t="s">
        <v>50</v>
      </c>
      <c r="G89" s="50">
        <f>+G88*0.12</f>
        <v>1395.84</v>
      </c>
      <c r="N89" s="6"/>
      <c r="O89" s="6"/>
    </row>
    <row r="90" spans="1:15" s="7" customFormat="1" ht="20.100000000000001" customHeight="1" x14ac:dyDescent="0.25">
      <c r="A90" s="51" t="s">
        <v>80</v>
      </c>
      <c r="B90" s="51" t="s">
        <v>81</v>
      </c>
      <c r="C90" s="58" t="s">
        <v>215</v>
      </c>
      <c r="D90" s="54">
        <v>2</v>
      </c>
      <c r="E90" s="109"/>
      <c r="F90" s="110" t="s">
        <v>51</v>
      </c>
      <c r="G90" s="50">
        <f>+G88+G89</f>
        <v>13027.84</v>
      </c>
      <c r="N90" s="6"/>
      <c r="O90" s="6"/>
    </row>
    <row r="91" spans="1:15" s="7" customFormat="1" ht="20.100000000000001" customHeight="1" x14ac:dyDescent="0.25">
      <c r="A91" s="51" t="s">
        <v>82</v>
      </c>
      <c r="B91" s="51" t="s">
        <v>79</v>
      </c>
      <c r="C91" s="58" t="s">
        <v>216</v>
      </c>
      <c r="D91" s="54">
        <v>2</v>
      </c>
      <c r="E91" s="109"/>
      <c r="F91" s="111"/>
      <c r="G91" s="111"/>
      <c r="N91" s="6"/>
      <c r="O91" s="6"/>
    </row>
    <row r="92" spans="1:15" ht="20.100000000000001" customHeight="1" x14ac:dyDescent="0.25">
      <c r="A92" s="51" t="s">
        <v>83</v>
      </c>
      <c r="B92" s="51" t="s">
        <v>81</v>
      </c>
      <c r="C92" s="58" t="s">
        <v>217</v>
      </c>
      <c r="D92" s="54">
        <v>2</v>
      </c>
      <c r="E92" s="112"/>
      <c r="F92" s="88"/>
      <c r="G92" s="88"/>
    </row>
    <row r="93" spans="1:15" ht="20.100000000000001" customHeight="1" x14ac:dyDescent="0.25">
      <c r="A93" s="51">
        <v>30350022</v>
      </c>
      <c r="B93" s="51" t="s">
        <v>81</v>
      </c>
      <c r="C93" s="58" t="s">
        <v>218</v>
      </c>
      <c r="D93" s="54">
        <v>2</v>
      </c>
      <c r="E93" s="107"/>
      <c r="F93" s="113"/>
      <c r="G93" s="4"/>
    </row>
    <row r="94" spans="1:15" ht="20.100000000000001" customHeight="1" x14ac:dyDescent="0.25">
      <c r="A94" s="51">
        <v>40240024</v>
      </c>
      <c r="B94" s="51" t="s">
        <v>84</v>
      </c>
      <c r="C94" s="58" t="s">
        <v>219</v>
      </c>
      <c r="D94" s="54">
        <v>2</v>
      </c>
      <c r="E94" s="107"/>
      <c r="F94" s="113"/>
      <c r="G94" s="4"/>
    </row>
    <row r="95" spans="1:15" ht="20.100000000000001" customHeight="1" x14ac:dyDescent="0.25">
      <c r="A95" s="51"/>
      <c r="B95" s="51"/>
      <c r="C95" s="58"/>
      <c r="D95" s="94">
        <f>SUM(D87:D94)</f>
        <v>16</v>
      </c>
      <c r="E95" s="107"/>
      <c r="F95" s="113"/>
      <c r="G95" s="4"/>
    </row>
    <row r="96" spans="1:15" ht="20.100000000000001" customHeight="1" x14ac:dyDescent="0.25">
      <c r="A96" s="51" t="s">
        <v>26</v>
      </c>
      <c r="B96" s="51">
        <v>2100010641</v>
      </c>
      <c r="C96" s="58" t="s">
        <v>220</v>
      </c>
      <c r="D96" s="54">
        <v>1</v>
      </c>
      <c r="E96" s="107"/>
      <c r="F96" s="107"/>
      <c r="G96" s="4"/>
    </row>
    <row r="97" spans="1:7" ht="20.100000000000001" customHeight="1" x14ac:dyDescent="0.25">
      <c r="A97" s="51" t="s">
        <v>27</v>
      </c>
      <c r="B97" s="51">
        <v>2100017399</v>
      </c>
      <c r="C97" s="58" t="s">
        <v>221</v>
      </c>
      <c r="D97" s="54">
        <v>1</v>
      </c>
      <c r="E97" s="92"/>
      <c r="F97" s="114"/>
      <c r="G97" s="4"/>
    </row>
    <row r="98" spans="1:7" ht="20.100000000000001" customHeight="1" x14ac:dyDescent="0.25">
      <c r="A98" s="51" t="s">
        <v>28</v>
      </c>
      <c r="B98" s="51">
        <v>2100009896</v>
      </c>
      <c r="C98" s="58" t="s">
        <v>222</v>
      </c>
      <c r="D98" s="54">
        <v>1</v>
      </c>
      <c r="E98" s="115"/>
      <c r="F98" s="115"/>
      <c r="G98" s="4"/>
    </row>
    <row r="99" spans="1:7" ht="20.100000000000001" customHeight="1" x14ac:dyDescent="0.25">
      <c r="A99" s="51" t="s">
        <v>29</v>
      </c>
      <c r="B99" s="51">
        <v>2100009896</v>
      </c>
      <c r="C99" s="58" t="s">
        <v>223</v>
      </c>
      <c r="D99" s="54">
        <v>1</v>
      </c>
      <c r="E99" s="115"/>
      <c r="F99" s="115"/>
      <c r="G99" s="4"/>
    </row>
    <row r="100" spans="1:7" ht="20.100000000000001" customHeight="1" x14ac:dyDescent="0.25">
      <c r="A100" s="51" t="s">
        <v>30</v>
      </c>
      <c r="B100" s="51">
        <v>2100017484</v>
      </c>
      <c r="C100" s="58" t="s">
        <v>224</v>
      </c>
      <c r="D100" s="54">
        <v>1</v>
      </c>
      <c r="E100" s="115"/>
      <c r="F100" s="115"/>
      <c r="G100" s="4"/>
    </row>
    <row r="101" spans="1:7" ht="20.100000000000001" customHeight="1" x14ac:dyDescent="0.25">
      <c r="A101" s="51" t="s">
        <v>31</v>
      </c>
      <c r="B101" s="51">
        <v>2100022417</v>
      </c>
      <c r="C101" s="58" t="s">
        <v>225</v>
      </c>
      <c r="D101" s="54">
        <v>1</v>
      </c>
      <c r="E101" s="115"/>
      <c r="F101" s="115"/>
      <c r="G101" s="4"/>
    </row>
    <row r="102" spans="1:7" ht="20.100000000000001" customHeight="1" x14ac:dyDescent="0.25">
      <c r="A102" s="51" t="s">
        <v>64</v>
      </c>
      <c r="B102" s="51">
        <v>2100022417</v>
      </c>
      <c r="C102" s="58" t="s">
        <v>226</v>
      </c>
      <c r="D102" s="54">
        <v>1</v>
      </c>
      <c r="E102" s="115"/>
      <c r="F102" s="115"/>
      <c r="G102" s="4"/>
    </row>
    <row r="103" spans="1:7" ht="20.100000000000001" customHeight="1" x14ac:dyDescent="0.25">
      <c r="A103" s="51" t="s">
        <v>65</v>
      </c>
      <c r="B103" s="51">
        <v>2100022417</v>
      </c>
      <c r="C103" s="58" t="s">
        <v>227</v>
      </c>
      <c r="D103" s="54">
        <v>1</v>
      </c>
      <c r="E103" s="115"/>
      <c r="F103" s="115"/>
      <c r="G103" s="4"/>
    </row>
    <row r="104" spans="1:7" ht="20.100000000000001" customHeight="1" x14ac:dyDescent="0.25">
      <c r="A104" s="51"/>
      <c r="B104" s="51"/>
      <c r="C104" s="58"/>
      <c r="D104" s="94">
        <f>SUM(D96:D103)</f>
        <v>8</v>
      </c>
      <c r="E104" s="115"/>
      <c r="F104" s="115"/>
      <c r="G104" s="4"/>
    </row>
    <row r="105" spans="1:7" ht="20.100000000000001" customHeight="1" x14ac:dyDescent="0.25">
      <c r="A105" s="59" t="s">
        <v>108</v>
      </c>
      <c r="B105" s="51">
        <v>2100022417</v>
      </c>
      <c r="C105" s="58" t="s">
        <v>229</v>
      </c>
      <c r="D105" s="54">
        <v>2</v>
      </c>
      <c r="E105" s="115"/>
      <c r="F105" s="115"/>
      <c r="G105" s="4"/>
    </row>
    <row r="106" spans="1:7" ht="20.100000000000001" customHeight="1" x14ac:dyDescent="0.25">
      <c r="A106" s="59" t="s">
        <v>85</v>
      </c>
      <c r="B106" s="51">
        <v>2100038727</v>
      </c>
      <c r="C106" s="58" t="s">
        <v>228</v>
      </c>
      <c r="D106" s="54">
        <v>6</v>
      </c>
      <c r="E106" s="115"/>
      <c r="F106" s="115"/>
      <c r="G106" s="4"/>
    </row>
    <row r="107" spans="1:7" ht="20.100000000000001" customHeight="1" x14ac:dyDescent="0.25">
      <c r="A107" s="59" t="s">
        <v>86</v>
      </c>
      <c r="B107" s="51">
        <v>2100038807</v>
      </c>
      <c r="C107" s="58" t="s">
        <v>232</v>
      </c>
      <c r="D107" s="54">
        <v>10</v>
      </c>
      <c r="E107" s="115"/>
      <c r="F107" s="115"/>
      <c r="G107" s="4"/>
    </row>
    <row r="108" spans="1:7" ht="20.100000000000001" customHeight="1" x14ac:dyDescent="0.25">
      <c r="A108" s="59" t="s">
        <v>87</v>
      </c>
      <c r="B108" s="51">
        <v>200316799</v>
      </c>
      <c r="C108" s="58" t="s">
        <v>230</v>
      </c>
      <c r="D108" s="54">
        <v>10</v>
      </c>
      <c r="E108" s="115"/>
      <c r="F108" s="115"/>
      <c r="G108" s="4"/>
    </row>
    <row r="109" spans="1:7" ht="20.100000000000001" customHeight="1" x14ac:dyDescent="0.25">
      <c r="A109" s="59" t="s">
        <v>88</v>
      </c>
      <c r="B109" s="51">
        <v>2100038807</v>
      </c>
      <c r="C109" s="58" t="s">
        <v>231</v>
      </c>
      <c r="D109" s="54">
        <v>10</v>
      </c>
      <c r="E109" s="115"/>
      <c r="F109" s="115"/>
      <c r="G109" s="4"/>
    </row>
    <row r="110" spans="1:7" ht="20.100000000000001" customHeight="1" x14ac:dyDescent="0.25">
      <c r="A110" s="59" t="s">
        <v>89</v>
      </c>
      <c r="B110" s="51">
        <v>200316801</v>
      </c>
      <c r="C110" s="58" t="s">
        <v>233</v>
      </c>
      <c r="D110" s="54">
        <v>10</v>
      </c>
      <c r="E110" s="92"/>
      <c r="F110" s="114"/>
      <c r="G110" s="4"/>
    </row>
    <row r="111" spans="1:7" ht="20.100000000000001" customHeight="1" x14ac:dyDescent="0.25">
      <c r="A111" s="59" t="s">
        <v>90</v>
      </c>
      <c r="B111" s="51">
        <v>200316801</v>
      </c>
      <c r="C111" s="58" t="s">
        <v>234</v>
      </c>
      <c r="D111" s="54">
        <v>6</v>
      </c>
      <c r="E111" s="107"/>
      <c r="F111" s="114"/>
      <c r="G111" s="4"/>
    </row>
    <row r="112" spans="1:7" ht="20.100000000000001" customHeight="1" x14ac:dyDescent="0.25">
      <c r="A112" s="59" t="s">
        <v>91</v>
      </c>
      <c r="B112" s="51">
        <v>220344114</v>
      </c>
      <c r="C112" s="58" t="s">
        <v>235</v>
      </c>
      <c r="D112" s="54">
        <v>9</v>
      </c>
      <c r="E112" s="115"/>
      <c r="F112" s="114"/>
      <c r="G112" s="4"/>
    </row>
    <row r="113" spans="1:7" ht="20.100000000000001" customHeight="1" x14ac:dyDescent="0.25">
      <c r="A113" s="59" t="s">
        <v>92</v>
      </c>
      <c r="B113" s="51">
        <v>220344114</v>
      </c>
      <c r="C113" s="58" t="s">
        <v>236</v>
      </c>
      <c r="D113" s="54">
        <v>10</v>
      </c>
      <c r="E113" s="115"/>
      <c r="F113" s="114"/>
      <c r="G113" s="4"/>
    </row>
    <row r="114" spans="1:7" ht="20.100000000000001" customHeight="1" x14ac:dyDescent="0.25">
      <c r="A114" s="59" t="s">
        <v>93</v>
      </c>
      <c r="B114" s="51">
        <v>200316805</v>
      </c>
      <c r="C114" s="58" t="s">
        <v>237</v>
      </c>
      <c r="D114" s="54">
        <v>10</v>
      </c>
      <c r="E114" s="115"/>
      <c r="F114" s="115"/>
      <c r="G114" s="4"/>
    </row>
    <row r="115" spans="1:7" ht="20.100000000000001" customHeight="1" x14ac:dyDescent="0.25">
      <c r="A115" s="59" t="s">
        <v>94</v>
      </c>
      <c r="B115" s="51">
        <v>220316806</v>
      </c>
      <c r="C115" s="58" t="s">
        <v>238</v>
      </c>
      <c r="D115" s="54">
        <v>10</v>
      </c>
      <c r="E115" s="115"/>
      <c r="F115" s="115"/>
      <c r="G115" s="4"/>
    </row>
    <row r="116" spans="1:7" ht="20.100000000000001" customHeight="1" x14ac:dyDescent="0.25">
      <c r="A116" s="59" t="s">
        <v>95</v>
      </c>
      <c r="B116" s="51">
        <v>220316806</v>
      </c>
      <c r="C116" s="58" t="s">
        <v>239</v>
      </c>
      <c r="D116" s="54">
        <v>3</v>
      </c>
      <c r="E116" s="115"/>
      <c r="F116" s="115"/>
      <c r="G116" s="4"/>
    </row>
    <row r="117" spans="1:7" ht="20.100000000000001" customHeight="1" x14ac:dyDescent="0.25">
      <c r="A117" s="59"/>
      <c r="B117" s="51"/>
      <c r="C117" s="58"/>
      <c r="D117" s="94">
        <f>SUM(D105:D116)</f>
        <v>96</v>
      </c>
      <c r="E117" s="115"/>
      <c r="F117" s="115"/>
      <c r="G117" s="4"/>
    </row>
    <row r="118" spans="1:7" ht="20.100000000000001" customHeight="1" x14ac:dyDescent="0.25">
      <c r="A118" s="51" t="s">
        <v>96</v>
      </c>
      <c r="B118" s="51">
        <v>2100022697</v>
      </c>
      <c r="C118" s="58" t="s">
        <v>240</v>
      </c>
      <c r="D118" s="54">
        <v>3</v>
      </c>
      <c r="E118" s="115"/>
      <c r="F118" s="115"/>
      <c r="G118" s="4"/>
    </row>
    <row r="119" spans="1:7" ht="20.100000000000001" customHeight="1" x14ac:dyDescent="0.25">
      <c r="A119" s="51" t="s">
        <v>97</v>
      </c>
      <c r="B119" s="51">
        <v>2100022698</v>
      </c>
      <c r="C119" s="58" t="s">
        <v>241</v>
      </c>
      <c r="D119" s="54">
        <v>2</v>
      </c>
      <c r="E119" s="115"/>
      <c r="F119" s="115"/>
      <c r="G119" s="4"/>
    </row>
    <row r="120" spans="1:7" ht="20.100000000000001" customHeight="1" x14ac:dyDescent="0.25">
      <c r="A120" s="51" t="s">
        <v>98</v>
      </c>
      <c r="B120" s="51">
        <v>2100028611</v>
      </c>
      <c r="C120" s="58" t="s">
        <v>242</v>
      </c>
      <c r="D120" s="54">
        <v>2</v>
      </c>
      <c r="E120" s="115"/>
      <c r="F120" s="115"/>
      <c r="G120" s="4"/>
    </row>
    <row r="121" spans="1:7" ht="20.100000000000001" customHeight="1" x14ac:dyDescent="0.25">
      <c r="A121" s="51" t="s">
        <v>99</v>
      </c>
      <c r="B121" s="51" t="s">
        <v>100</v>
      </c>
      <c r="C121" s="58" t="s">
        <v>243</v>
      </c>
      <c r="D121" s="54">
        <v>2</v>
      </c>
      <c r="E121" s="115"/>
      <c r="F121" s="115"/>
      <c r="G121" s="4"/>
    </row>
    <row r="122" spans="1:7" ht="20.100000000000001" customHeight="1" x14ac:dyDescent="0.25">
      <c r="A122" s="51" t="s">
        <v>101</v>
      </c>
      <c r="B122" s="51">
        <v>2100010645</v>
      </c>
      <c r="C122" s="58" t="s">
        <v>244</v>
      </c>
      <c r="D122" s="54">
        <v>2</v>
      </c>
      <c r="E122" s="115"/>
      <c r="F122" s="115"/>
      <c r="G122" s="4"/>
    </row>
    <row r="123" spans="1:7" ht="20.100000000000001" customHeight="1" x14ac:dyDescent="0.25">
      <c r="A123" s="51" t="s">
        <v>102</v>
      </c>
      <c r="B123" s="51">
        <v>2100007516</v>
      </c>
      <c r="C123" s="58" t="s">
        <v>245</v>
      </c>
      <c r="D123" s="54">
        <v>2</v>
      </c>
      <c r="E123" s="115"/>
      <c r="F123" s="115"/>
      <c r="G123" s="4"/>
    </row>
    <row r="124" spans="1:7" ht="20.100000000000001" customHeight="1" x14ac:dyDescent="0.25">
      <c r="A124" s="51" t="s">
        <v>103</v>
      </c>
      <c r="B124" s="51" t="s">
        <v>104</v>
      </c>
      <c r="C124" s="58" t="s">
        <v>246</v>
      </c>
      <c r="D124" s="54">
        <v>2</v>
      </c>
      <c r="E124" s="115"/>
      <c r="F124" s="115"/>
      <c r="G124" s="4"/>
    </row>
    <row r="125" spans="1:7" ht="20.100000000000001" customHeight="1" x14ac:dyDescent="0.25">
      <c r="A125" s="51" t="s">
        <v>105</v>
      </c>
      <c r="B125" s="51" t="s">
        <v>106</v>
      </c>
      <c r="C125" s="58" t="s">
        <v>247</v>
      </c>
      <c r="D125" s="54">
        <v>2</v>
      </c>
      <c r="E125" s="115"/>
      <c r="F125" s="115"/>
      <c r="G125" s="4"/>
    </row>
    <row r="126" spans="1:7" ht="20.100000000000001" customHeight="1" x14ac:dyDescent="0.25">
      <c r="A126" s="51" t="s">
        <v>107</v>
      </c>
      <c r="B126" s="51">
        <v>2100023365</v>
      </c>
      <c r="C126" s="58" t="s">
        <v>248</v>
      </c>
      <c r="D126" s="54">
        <v>2</v>
      </c>
      <c r="E126" s="115"/>
      <c r="F126" s="115"/>
      <c r="G126" s="4"/>
    </row>
    <row r="127" spans="1:7" ht="20.100000000000001" customHeight="1" x14ac:dyDescent="0.25">
      <c r="A127" s="51"/>
      <c r="B127" s="51"/>
      <c r="C127" s="58"/>
      <c r="D127" s="94">
        <f>SUM(D118:D126)</f>
        <v>19</v>
      </c>
      <c r="E127" s="115"/>
      <c r="F127" s="115"/>
      <c r="G127" s="4"/>
    </row>
    <row r="128" spans="1:7" ht="20.100000000000001" customHeight="1" x14ac:dyDescent="0.25">
      <c r="A128" s="51"/>
      <c r="B128" s="51"/>
      <c r="C128" s="58"/>
      <c r="D128" s="94"/>
      <c r="E128" s="115"/>
      <c r="F128" s="115"/>
      <c r="G128" s="4"/>
    </row>
    <row r="129" spans="1:7" ht="20.100000000000001" customHeight="1" x14ac:dyDescent="0.2">
      <c r="A129" s="118">
        <v>185765</v>
      </c>
      <c r="B129" s="119">
        <v>210127379</v>
      </c>
      <c r="C129" s="120" t="s">
        <v>296</v>
      </c>
      <c r="D129" s="89">
        <v>5</v>
      </c>
      <c r="E129" s="115"/>
      <c r="F129" s="115"/>
      <c r="G129" s="4"/>
    </row>
    <row r="130" spans="1:7" ht="20.100000000000001" customHeight="1" x14ac:dyDescent="0.2">
      <c r="A130" s="119" t="s">
        <v>297</v>
      </c>
      <c r="B130" s="119" t="s">
        <v>298</v>
      </c>
      <c r="C130" s="120" t="s">
        <v>299</v>
      </c>
      <c r="D130" s="89">
        <v>4</v>
      </c>
      <c r="E130" s="115"/>
      <c r="F130" s="115"/>
      <c r="G130" s="4"/>
    </row>
    <row r="131" spans="1:7" ht="20.100000000000001" customHeight="1" x14ac:dyDescent="0.2">
      <c r="A131" s="119" t="s">
        <v>300</v>
      </c>
      <c r="B131" s="119" t="s">
        <v>301</v>
      </c>
      <c r="C131" s="120" t="s">
        <v>302</v>
      </c>
      <c r="D131" s="89">
        <v>0</v>
      </c>
      <c r="E131" s="115"/>
      <c r="F131" s="115"/>
      <c r="G131" s="4"/>
    </row>
    <row r="132" spans="1:7" ht="20.100000000000001" customHeight="1" x14ac:dyDescent="0.2">
      <c r="A132" s="118">
        <v>185768</v>
      </c>
      <c r="B132" s="119">
        <v>210127382</v>
      </c>
      <c r="C132" s="120" t="s">
        <v>303</v>
      </c>
      <c r="D132" s="89">
        <v>5</v>
      </c>
      <c r="E132" s="115"/>
      <c r="F132" s="115"/>
      <c r="G132" s="4"/>
    </row>
    <row r="133" spans="1:7" ht="20.100000000000001" customHeight="1" x14ac:dyDescent="0.2">
      <c r="A133" s="118">
        <v>185769</v>
      </c>
      <c r="B133" s="119" t="s">
        <v>304</v>
      </c>
      <c r="C133" s="120" t="s">
        <v>305</v>
      </c>
      <c r="D133" s="89">
        <v>5</v>
      </c>
      <c r="E133" s="115"/>
      <c r="F133" s="115"/>
      <c r="G133" s="4"/>
    </row>
    <row r="134" spans="1:7" ht="20.100000000000001" customHeight="1" x14ac:dyDescent="0.2">
      <c r="A134" s="118">
        <v>185770</v>
      </c>
      <c r="B134" s="119">
        <v>201124684</v>
      </c>
      <c r="C134" s="120" t="s">
        <v>306</v>
      </c>
      <c r="D134" s="89">
        <v>5</v>
      </c>
      <c r="E134" s="115"/>
      <c r="F134" s="115"/>
      <c r="G134" s="4"/>
    </row>
    <row r="135" spans="1:7" ht="20.100000000000001" customHeight="1" x14ac:dyDescent="0.25">
      <c r="A135" s="118"/>
      <c r="B135" s="119"/>
      <c r="C135" s="120"/>
      <c r="D135" s="107">
        <f>SUM(D129:D134)</f>
        <v>24</v>
      </c>
      <c r="E135" s="115"/>
      <c r="F135" s="115"/>
      <c r="G135" s="4"/>
    </row>
    <row r="136" spans="1:7" ht="20.100000000000001" customHeight="1" x14ac:dyDescent="0.25">
      <c r="A136" s="116"/>
      <c r="B136" s="55"/>
      <c r="C136" s="117"/>
      <c r="D136" s="117"/>
      <c r="E136" s="115"/>
      <c r="F136" s="115"/>
      <c r="G136" s="4"/>
    </row>
    <row r="137" spans="1:7" ht="20.100000000000001" customHeight="1" x14ac:dyDescent="0.25">
      <c r="A137" s="60"/>
      <c r="B137" s="61"/>
      <c r="C137" s="62"/>
      <c r="D137" s="62"/>
      <c r="E137" s="11"/>
      <c r="F137" s="11"/>
      <c r="G137" s="9"/>
    </row>
    <row r="138" spans="1:7" ht="20.100000000000001" customHeight="1" x14ac:dyDescent="0.25">
      <c r="A138" s="60"/>
      <c r="B138" s="61"/>
      <c r="C138" s="62"/>
      <c r="D138" s="62"/>
      <c r="E138" s="11"/>
      <c r="F138" s="11"/>
      <c r="G138" s="9"/>
    </row>
    <row r="139" spans="1:7" ht="20.100000000000001" customHeight="1" x14ac:dyDescent="0.25">
      <c r="A139" s="60"/>
      <c r="B139" s="61"/>
      <c r="C139" s="62"/>
      <c r="D139" s="62"/>
      <c r="E139" s="11"/>
      <c r="F139" s="11"/>
      <c r="G139" s="9"/>
    </row>
    <row r="140" spans="1:7" ht="20.100000000000001" customHeight="1" x14ac:dyDescent="0.25">
      <c r="A140" s="63"/>
      <c r="B140" s="64"/>
      <c r="C140" s="65"/>
      <c r="D140" s="65"/>
      <c r="E140" s="12"/>
      <c r="F140" s="9"/>
      <c r="G140" s="9"/>
    </row>
    <row r="141" spans="1:7" ht="20.100000000000001" customHeight="1" x14ac:dyDescent="0.25">
      <c r="A141" s="63"/>
      <c r="B141" s="103" t="s">
        <v>250</v>
      </c>
      <c r="C141" s="103"/>
      <c r="D141" s="67"/>
      <c r="E141" s="13"/>
      <c r="F141" s="10"/>
    </row>
    <row r="142" spans="1:7" ht="20.100000000000001" customHeight="1" x14ac:dyDescent="0.25">
      <c r="A142" s="63"/>
      <c r="B142" s="68" t="s">
        <v>249</v>
      </c>
      <c r="C142" s="68" t="s">
        <v>8</v>
      </c>
      <c r="D142" s="67"/>
      <c r="E142" s="13"/>
      <c r="F142" s="10"/>
    </row>
    <row r="143" spans="1:7" ht="20.100000000000001" customHeight="1" x14ac:dyDescent="0.25">
      <c r="A143" s="63"/>
      <c r="B143" s="68"/>
      <c r="C143" s="68" t="s">
        <v>260</v>
      </c>
      <c r="D143" s="67"/>
      <c r="E143" s="13"/>
      <c r="F143" s="10"/>
    </row>
    <row r="144" spans="1:7" ht="20.100000000000001" customHeight="1" x14ac:dyDescent="0.25">
      <c r="A144" s="63"/>
      <c r="B144" s="70">
        <v>1</v>
      </c>
      <c r="C144" s="95" t="s">
        <v>251</v>
      </c>
      <c r="D144" s="67"/>
      <c r="E144" s="10"/>
      <c r="F144" s="10"/>
    </row>
    <row r="145" spans="1:8" ht="20.100000000000001" customHeight="1" x14ac:dyDescent="0.25">
      <c r="A145" s="63"/>
      <c r="B145" s="70">
        <v>1</v>
      </c>
      <c r="C145" s="95" t="s">
        <v>15</v>
      </c>
      <c r="D145" s="67"/>
    </row>
    <row r="146" spans="1:8" s="15" customFormat="1" ht="18" x14ac:dyDescent="0.25">
      <c r="A146" s="63"/>
      <c r="B146" s="70">
        <v>1</v>
      </c>
      <c r="C146" s="95" t="s">
        <v>252</v>
      </c>
      <c r="D146" s="67"/>
    </row>
    <row r="147" spans="1:8" s="15" customFormat="1" ht="18" x14ac:dyDescent="0.25">
      <c r="A147" s="63"/>
      <c r="B147" s="70">
        <v>1</v>
      </c>
      <c r="C147" s="95" t="s">
        <v>253</v>
      </c>
      <c r="D147" s="67"/>
      <c r="H147" s="16"/>
    </row>
    <row r="148" spans="1:8" s="15" customFormat="1" ht="18" x14ac:dyDescent="0.25">
      <c r="A148" s="63"/>
      <c r="B148" s="70">
        <v>1</v>
      </c>
      <c r="C148" s="95" t="s">
        <v>254</v>
      </c>
      <c r="D148" s="67"/>
      <c r="H148" s="16"/>
    </row>
    <row r="149" spans="1:8" s="15" customFormat="1" ht="18" x14ac:dyDescent="0.25">
      <c r="A149" s="63"/>
      <c r="B149" s="70">
        <v>1</v>
      </c>
      <c r="C149" s="95" t="s">
        <v>255</v>
      </c>
      <c r="D149" s="67"/>
      <c r="H149" s="16"/>
    </row>
    <row r="150" spans="1:8" s="15" customFormat="1" ht="18" x14ac:dyDescent="0.25">
      <c r="A150" s="63"/>
      <c r="B150" s="52">
        <v>1</v>
      </c>
      <c r="C150" s="73" t="s">
        <v>16</v>
      </c>
      <c r="D150" s="67"/>
      <c r="H150" s="16"/>
    </row>
    <row r="151" spans="1:8" s="15" customFormat="1" ht="18" x14ac:dyDescent="0.25">
      <c r="A151" s="63"/>
      <c r="B151" s="52">
        <v>1</v>
      </c>
      <c r="C151" s="73" t="s">
        <v>19</v>
      </c>
      <c r="D151" s="67"/>
      <c r="H151" s="16"/>
    </row>
    <row r="152" spans="1:8" customFormat="1" ht="18" x14ac:dyDescent="0.25">
      <c r="A152" s="63"/>
      <c r="B152" s="52">
        <v>1</v>
      </c>
      <c r="C152" s="73" t="s">
        <v>25</v>
      </c>
      <c r="D152" s="67"/>
    </row>
    <row r="153" spans="1:8" customFormat="1" ht="18" x14ac:dyDescent="0.25">
      <c r="A153" s="63"/>
      <c r="B153" s="52">
        <v>2</v>
      </c>
      <c r="C153" s="73" t="s">
        <v>18</v>
      </c>
      <c r="D153" s="67"/>
    </row>
    <row r="154" spans="1:8" s="15" customFormat="1" ht="18" x14ac:dyDescent="0.25">
      <c r="A154" s="63"/>
      <c r="B154" s="52">
        <v>2</v>
      </c>
      <c r="C154" s="73" t="s">
        <v>17</v>
      </c>
      <c r="D154" s="67"/>
      <c r="H154" s="16"/>
    </row>
    <row r="155" spans="1:8" s="15" customFormat="1" ht="18" x14ac:dyDescent="0.25">
      <c r="A155" s="63"/>
      <c r="B155" s="52">
        <v>1</v>
      </c>
      <c r="C155" s="73" t="s">
        <v>20</v>
      </c>
      <c r="D155" s="67"/>
      <c r="H155" s="16"/>
    </row>
    <row r="156" spans="1:8" s="28" customFormat="1" ht="20.100000000000001" customHeight="1" x14ac:dyDescent="0.25">
      <c r="A156" s="63"/>
      <c r="B156" s="70">
        <v>2</v>
      </c>
      <c r="C156" s="71" t="s">
        <v>256</v>
      </c>
      <c r="D156" s="67"/>
    </row>
    <row r="157" spans="1:8" s="28" customFormat="1" ht="20.100000000000001" customHeight="1" x14ac:dyDescent="0.25">
      <c r="A157" s="63"/>
      <c r="B157" s="70">
        <v>2</v>
      </c>
      <c r="C157" s="95" t="s">
        <v>257</v>
      </c>
      <c r="D157" s="67"/>
    </row>
    <row r="158" spans="1:8" ht="20.100000000000001" customHeight="1" x14ac:dyDescent="0.25">
      <c r="A158" s="63"/>
      <c r="B158" s="70">
        <v>2</v>
      </c>
      <c r="C158" s="95" t="s">
        <v>258</v>
      </c>
      <c r="D158" s="67"/>
    </row>
    <row r="159" spans="1:8" ht="20.100000000000001" customHeight="1" x14ac:dyDescent="0.25">
      <c r="A159" s="63"/>
      <c r="B159" s="52">
        <v>2</v>
      </c>
      <c r="C159" s="73" t="s">
        <v>22</v>
      </c>
      <c r="D159" s="67"/>
    </row>
    <row r="160" spans="1:8" ht="20.100000000000001" customHeight="1" x14ac:dyDescent="0.25">
      <c r="A160" s="63"/>
      <c r="B160" s="52">
        <v>2</v>
      </c>
      <c r="C160" s="73" t="s">
        <v>21</v>
      </c>
      <c r="D160" s="67"/>
    </row>
    <row r="161" spans="1:4" ht="20.100000000000001" customHeight="1" x14ac:dyDescent="0.25">
      <c r="A161" s="63"/>
      <c r="B161" s="52">
        <v>1</v>
      </c>
      <c r="C161" s="73" t="s">
        <v>23</v>
      </c>
      <c r="D161" s="67"/>
    </row>
    <row r="162" spans="1:4" ht="20.100000000000001" customHeight="1" x14ac:dyDescent="0.25">
      <c r="A162" s="63"/>
      <c r="B162" s="70"/>
      <c r="C162" s="95" t="s">
        <v>259</v>
      </c>
      <c r="D162" s="67"/>
    </row>
    <row r="163" spans="1:4" ht="20.100000000000001" customHeight="1" x14ac:dyDescent="0.25">
      <c r="A163" s="63"/>
      <c r="B163" s="68">
        <f>SUM(B144:B162)</f>
        <v>25</v>
      </c>
      <c r="C163" s="95"/>
      <c r="D163" s="67"/>
    </row>
    <row r="164" spans="1:4" ht="20.100000000000001" customHeight="1" x14ac:dyDescent="0.25">
      <c r="A164" s="63"/>
      <c r="B164" s="70"/>
      <c r="C164" s="70"/>
      <c r="D164" s="67"/>
    </row>
    <row r="165" spans="1:4" ht="20.100000000000001" customHeight="1" x14ac:dyDescent="0.25">
      <c r="A165" s="63"/>
      <c r="B165" s="69"/>
      <c r="C165" s="66" t="s">
        <v>9</v>
      </c>
      <c r="D165" s="67"/>
    </row>
    <row r="166" spans="1:4" ht="20.100000000000001" customHeight="1" x14ac:dyDescent="0.25">
      <c r="A166" s="63"/>
      <c r="B166" s="70">
        <v>1</v>
      </c>
      <c r="C166" s="71" t="s">
        <v>10</v>
      </c>
      <c r="D166" s="72"/>
    </row>
    <row r="167" spans="1:4" ht="20.100000000000001" customHeight="1" x14ac:dyDescent="0.25">
      <c r="A167" s="63"/>
      <c r="B167" s="52">
        <v>1</v>
      </c>
      <c r="C167" s="73" t="s">
        <v>261</v>
      </c>
      <c r="D167" s="74"/>
    </row>
    <row r="168" spans="1:4" ht="20.100000000000001" customHeight="1" x14ac:dyDescent="0.25">
      <c r="A168" s="63"/>
      <c r="B168" s="52">
        <v>1</v>
      </c>
      <c r="C168" s="73" t="s">
        <v>264</v>
      </c>
      <c r="D168" s="74"/>
    </row>
    <row r="169" spans="1:4" ht="20.100000000000001" customHeight="1" x14ac:dyDescent="0.25">
      <c r="A169" s="63"/>
      <c r="B169" s="52">
        <v>1</v>
      </c>
      <c r="C169" s="73" t="s">
        <v>262</v>
      </c>
      <c r="D169" s="74"/>
    </row>
    <row r="170" spans="1:4" ht="20.100000000000001" customHeight="1" x14ac:dyDescent="0.25">
      <c r="A170" s="63"/>
      <c r="B170" s="52">
        <v>1</v>
      </c>
      <c r="C170" s="73" t="s">
        <v>263</v>
      </c>
      <c r="D170" s="74"/>
    </row>
    <row r="171" spans="1:4" ht="20.100000000000001" customHeight="1" x14ac:dyDescent="0.25">
      <c r="A171" s="63"/>
      <c r="B171" s="52">
        <v>1</v>
      </c>
      <c r="C171" s="73" t="s">
        <v>265</v>
      </c>
      <c r="D171" s="74"/>
    </row>
    <row r="172" spans="1:4" ht="20.100000000000001" customHeight="1" x14ac:dyDescent="0.25">
      <c r="A172" s="63"/>
      <c r="B172" s="52">
        <v>1</v>
      </c>
      <c r="C172" s="73" t="s">
        <v>11</v>
      </c>
      <c r="D172" s="74"/>
    </row>
    <row r="173" spans="1:4" ht="20.100000000000001" customHeight="1" x14ac:dyDescent="0.25">
      <c r="A173" s="63"/>
      <c r="B173" s="52">
        <v>1</v>
      </c>
      <c r="C173" s="73" t="s">
        <v>12</v>
      </c>
      <c r="D173" s="74"/>
    </row>
    <row r="174" spans="1:4" ht="20.100000000000001" customHeight="1" x14ac:dyDescent="0.25">
      <c r="A174" s="63"/>
      <c r="B174" s="52">
        <v>1</v>
      </c>
      <c r="C174" s="73" t="s">
        <v>14</v>
      </c>
      <c r="D174" s="74"/>
    </row>
    <row r="175" spans="1:4" ht="20.100000000000001" customHeight="1" x14ac:dyDescent="0.25">
      <c r="A175" s="63"/>
      <c r="B175" s="70">
        <v>1</v>
      </c>
      <c r="C175" s="73" t="s">
        <v>266</v>
      </c>
      <c r="D175" s="74"/>
    </row>
    <row r="176" spans="1:4" ht="20.100000000000001" customHeight="1" x14ac:dyDescent="0.25">
      <c r="A176" s="63"/>
      <c r="B176" s="52">
        <v>2</v>
      </c>
      <c r="C176" s="73" t="s">
        <v>24</v>
      </c>
      <c r="D176" s="74"/>
    </row>
    <row r="177" spans="1:4" ht="20.100000000000001" customHeight="1" x14ac:dyDescent="0.25">
      <c r="A177" s="63"/>
      <c r="B177" s="70">
        <v>1</v>
      </c>
      <c r="C177" s="73" t="s">
        <v>267</v>
      </c>
      <c r="D177" s="74"/>
    </row>
    <row r="178" spans="1:4" ht="20.100000000000001" customHeight="1" x14ac:dyDescent="0.25">
      <c r="A178" s="63"/>
      <c r="B178" s="52">
        <v>1</v>
      </c>
      <c r="C178" s="73" t="s">
        <v>13</v>
      </c>
      <c r="D178" s="74"/>
    </row>
    <row r="179" spans="1:4" ht="20.100000000000001" customHeight="1" x14ac:dyDescent="0.25">
      <c r="A179" s="63"/>
      <c r="B179" s="66">
        <f>SUM(B166:B178)</f>
        <v>14</v>
      </c>
      <c r="C179" s="73"/>
      <c r="D179" s="74"/>
    </row>
    <row r="180" spans="1:4" ht="20.100000000000001" customHeight="1" x14ac:dyDescent="0.25">
      <c r="A180" s="63"/>
      <c r="B180" s="70"/>
      <c r="C180" s="68"/>
      <c r="D180" s="67"/>
    </row>
    <row r="181" spans="1:4" ht="20.100000000000001" customHeight="1" x14ac:dyDescent="0.25">
      <c r="A181" s="63"/>
      <c r="B181" s="70">
        <v>1</v>
      </c>
      <c r="C181" s="73" t="s">
        <v>268</v>
      </c>
      <c r="D181" s="75"/>
    </row>
    <row r="182" spans="1:4" ht="20.100000000000001" customHeight="1" x14ac:dyDescent="0.25">
      <c r="A182" s="63"/>
      <c r="B182" s="70">
        <v>4</v>
      </c>
      <c r="C182" s="73" t="s">
        <v>269</v>
      </c>
      <c r="D182" s="75"/>
    </row>
    <row r="183" spans="1:4" ht="20.100000000000001" customHeight="1" x14ac:dyDescent="0.25">
      <c r="A183" s="63"/>
      <c r="B183" s="52">
        <v>1</v>
      </c>
      <c r="C183" s="73" t="s">
        <v>270</v>
      </c>
      <c r="D183" s="75"/>
    </row>
    <row r="184" spans="1:4" ht="20.100000000000001" customHeight="1" x14ac:dyDescent="0.25">
      <c r="A184" s="63"/>
      <c r="B184" s="52">
        <v>3</v>
      </c>
      <c r="C184" s="73" t="s">
        <v>271</v>
      </c>
      <c r="D184" s="75"/>
    </row>
    <row r="185" spans="1:4" ht="20.100000000000001" customHeight="1" x14ac:dyDescent="0.25">
      <c r="A185" s="63"/>
      <c r="B185" s="52">
        <v>2</v>
      </c>
      <c r="C185" s="73" t="s">
        <v>272</v>
      </c>
      <c r="D185" s="76"/>
    </row>
    <row r="186" spans="1:4" ht="20.100000000000001" customHeight="1" x14ac:dyDescent="0.25">
      <c r="A186" s="63"/>
      <c r="B186" s="66">
        <f>SUM(B181:B185)</f>
        <v>11</v>
      </c>
      <c r="C186" s="73"/>
      <c r="D186" s="76"/>
    </row>
    <row r="187" spans="1:4" ht="20.100000000000001" customHeight="1" x14ac:dyDescent="0.25">
      <c r="A187" s="63"/>
      <c r="B187" s="96"/>
      <c r="C187" s="78"/>
      <c r="D187" s="76"/>
    </row>
    <row r="188" spans="1:4" ht="20.100000000000001" customHeight="1" x14ac:dyDescent="0.25">
      <c r="A188" s="63"/>
      <c r="B188" s="97" t="s">
        <v>273</v>
      </c>
      <c r="C188" s="98" t="s">
        <v>274</v>
      </c>
      <c r="D188" s="76"/>
    </row>
    <row r="189" spans="1:4" ht="20.100000000000001" customHeight="1" x14ac:dyDescent="0.25">
      <c r="A189" s="63"/>
      <c r="B189" s="97"/>
      <c r="C189" s="98" t="s">
        <v>275</v>
      </c>
      <c r="D189" s="76"/>
    </row>
    <row r="190" spans="1:4" ht="20.100000000000001" customHeight="1" x14ac:dyDescent="0.25">
      <c r="A190" s="63"/>
      <c r="B190" s="97"/>
      <c r="C190" s="98" t="s">
        <v>276</v>
      </c>
      <c r="D190" s="76"/>
    </row>
    <row r="191" spans="1:4" ht="20.100000000000001" customHeight="1" x14ac:dyDescent="0.25">
      <c r="A191" s="63"/>
      <c r="B191" s="97"/>
      <c r="C191" s="98" t="s">
        <v>277</v>
      </c>
      <c r="D191" s="76"/>
    </row>
    <row r="192" spans="1:4" ht="20.100000000000001" customHeight="1" x14ac:dyDescent="0.25">
      <c r="A192" s="63"/>
      <c r="B192" s="77"/>
      <c r="C192" s="77"/>
      <c r="D192" s="77"/>
    </row>
    <row r="193" spans="1:4" ht="20.100000000000001" customHeight="1" x14ac:dyDescent="0.25">
      <c r="A193" s="63"/>
      <c r="B193" s="64"/>
      <c r="C193" s="65"/>
      <c r="D193" s="65"/>
    </row>
    <row r="194" spans="1:4" ht="20.100000000000001" customHeight="1" thickBot="1" x14ac:dyDescent="0.3">
      <c r="A194" s="78" t="s">
        <v>1</v>
      </c>
      <c r="B194" s="78"/>
      <c r="C194" s="79"/>
      <c r="D194" s="78"/>
    </row>
    <row r="195" spans="1:4" ht="20.100000000000001" customHeight="1" x14ac:dyDescent="0.25">
      <c r="A195" s="78"/>
      <c r="B195" s="78"/>
      <c r="C195" s="78"/>
      <c r="D195" s="78"/>
    </row>
    <row r="196" spans="1:4" ht="20.100000000000001" customHeight="1" x14ac:dyDescent="0.25">
      <c r="A196" s="78"/>
      <c r="B196" s="78"/>
      <c r="C196" s="78"/>
      <c r="D196" s="78"/>
    </row>
    <row r="197" spans="1:4" ht="20.100000000000001" customHeight="1" x14ac:dyDescent="0.25">
      <c r="A197" s="78"/>
      <c r="B197" s="78"/>
      <c r="C197" s="78"/>
      <c r="D197" s="78"/>
    </row>
    <row r="198" spans="1:4" ht="20.100000000000001" customHeight="1" thickBot="1" x14ac:dyDescent="0.3">
      <c r="A198" s="78" t="s">
        <v>0</v>
      </c>
      <c r="B198" s="78"/>
      <c r="C198" s="79"/>
      <c r="D198" s="78"/>
    </row>
    <row r="199" spans="1:4" ht="20.100000000000001" customHeight="1" x14ac:dyDescent="0.25">
      <c r="A199" s="78"/>
      <c r="B199" s="78"/>
      <c r="C199" s="78"/>
      <c r="D199" s="78"/>
    </row>
    <row r="200" spans="1:4" ht="20.100000000000001" customHeight="1" x14ac:dyDescent="0.25">
      <c r="A200" s="78"/>
      <c r="B200" s="78"/>
      <c r="C200" s="78"/>
      <c r="D200" s="78"/>
    </row>
    <row r="201" spans="1:4" ht="20.100000000000001" customHeight="1" x14ac:dyDescent="0.25">
      <c r="A201" s="78"/>
      <c r="B201" s="78"/>
      <c r="C201" s="78"/>
      <c r="D201" s="78"/>
    </row>
    <row r="202" spans="1:4" ht="20.100000000000001" customHeight="1" thickBot="1" x14ac:dyDescent="0.3">
      <c r="A202" s="78" t="s">
        <v>53</v>
      </c>
      <c r="B202" s="78"/>
      <c r="C202" s="79"/>
      <c r="D202" s="78"/>
    </row>
    <row r="203" spans="1:4" ht="20.100000000000001" customHeight="1" x14ac:dyDescent="0.25">
      <c r="A203" s="78"/>
      <c r="B203" s="78"/>
      <c r="C203" s="78"/>
      <c r="D203" s="78"/>
    </row>
    <row r="204" spans="1:4" ht="20.100000000000001" customHeight="1" x14ac:dyDescent="0.25">
      <c r="A204" s="80"/>
      <c r="B204" s="80"/>
      <c r="C204" s="81"/>
      <c r="D204" s="82"/>
    </row>
    <row r="205" spans="1:4" ht="20.100000000000001" customHeight="1" thickBot="1" x14ac:dyDescent="0.3">
      <c r="A205" s="78" t="s">
        <v>54</v>
      </c>
      <c r="B205" s="78"/>
      <c r="C205" s="79"/>
      <c r="D205" s="82"/>
    </row>
    <row r="206" spans="1:4" ht="20.100000000000001" customHeight="1" x14ac:dyDescent="0.25">
      <c r="A206" s="63"/>
      <c r="B206" s="64"/>
      <c r="C206" s="65"/>
      <c r="D206" s="65"/>
    </row>
    <row r="207" spans="1:4" ht="20.100000000000001" customHeight="1" x14ac:dyDescent="0.25">
      <c r="A207" s="63"/>
      <c r="B207" s="64"/>
      <c r="C207" s="65"/>
      <c r="D207" s="65"/>
    </row>
    <row r="208" spans="1:4" ht="20.100000000000001" customHeight="1" thickBot="1" x14ac:dyDescent="0.3">
      <c r="A208" s="63" t="s">
        <v>109</v>
      </c>
      <c r="B208" s="64"/>
      <c r="C208" s="83"/>
      <c r="D208" s="65"/>
    </row>
    <row r="209" spans="1:4" ht="20.100000000000001" customHeight="1" x14ac:dyDescent="0.25">
      <c r="A209" s="63"/>
      <c r="B209" s="64"/>
      <c r="C209" s="65"/>
      <c r="D209" s="65"/>
    </row>
  </sheetData>
  <mergeCells count="13">
    <mergeCell ref="A9:B9"/>
    <mergeCell ref="A2:G2"/>
    <mergeCell ref="A3:G3"/>
    <mergeCell ref="A4:G4"/>
    <mergeCell ref="N4:O5"/>
    <mergeCell ref="A7:B7"/>
    <mergeCell ref="B141:C141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2022-08-04T19:51:45Z</cp:lastPrinted>
  <dcterms:created xsi:type="dcterms:W3CDTF">2022-06-24T16:55:21Z</dcterms:created>
  <dcterms:modified xsi:type="dcterms:W3CDTF">2023-01-31T15:37:56Z</dcterms:modified>
</cp:coreProperties>
</file>