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D93E3DB8-3F99-453A-967A-803433940747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54" i="5" s="1"/>
  <c r="G25" i="5"/>
  <c r="G24" i="5"/>
  <c r="G23" i="5"/>
  <c r="C7" i="5"/>
  <c r="C7" i="1"/>
  <c r="G62" i="1"/>
  <c r="G61" i="1"/>
  <c r="G58" i="1"/>
  <c r="G57" i="1"/>
  <c r="G56" i="1"/>
  <c r="G55" i="1"/>
  <c r="G54" i="1"/>
  <c r="G53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0" i="1"/>
  <c r="G29" i="1"/>
  <c r="G28" i="1"/>
  <c r="G27" i="1"/>
  <c r="G26" i="1"/>
  <c r="G25" i="1"/>
  <c r="G24" i="1"/>
  <c r="G23" i="1"/>
  <c r="G55" i="5" l="1"/>
  <c r="G56" i="5" s="1"/>
  <c r="G63" i="1"/>
  <c r="G64" i="1" s="1"/>
  <c r="G65" i="1" s="1"/>
</calcChain>
</file>

<file path=xl/sharedStrings.xml><?xml version="1.0" encoding="utf-8"?>
<sst xmlns="http://schemas.openxmlformats.org/spreadsheetml/2006/main" count="236" uniqueCount="128">
  <si>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</si>
  <si>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</si>
  <si>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</si>
  <si>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</si>
  <si>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</si>
  <si>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</si>
  <si>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</si>
  <si>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</si>
  <si>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</si>
  <si>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</si>
  <si>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</si>
  <si>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</si>
  <si>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</si>
  <si>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</si>
  <si>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</si>
  <si>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</si>
  <si>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</si>
  <si>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</si>
  <si>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</si>
  <si>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</si>
  <si>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</si>
  <si>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</si>
  <si>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</si>
  <si>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</si>
  <si>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</si>
  <si>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</si>
  <si>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</si>
  <si>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</si>
  <si>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</si>
  <si>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</si>
  <si>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</si>
  <si>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</si>
  <si>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</si>
  <si>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</si>
  <si>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</si>
  <si>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</si>
  <si>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</si>
  <si>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</si>
  <si>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</si>
  <si>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</si>
  <si>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</si>
  <si>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</si>
  <si>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</si>
  <si>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</si>
  <si>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</si>
  <si>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</si>
  <si>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</si>
  <si>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</si>
  <si>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</si>
  <si>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</si>
  <si>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</si>
  <si>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</si>
  <si>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</si>
  <si>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</si>
  <si>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</si>
  <si>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</si>
  <si>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</si>
  <si>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</si>
  <si>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</si>
  <si>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</si>
  <si>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</si>
  <si>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</si>
  <si>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</si>
  <si>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</si>
  <si>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</si>
  <si>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</si>
  <si>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</si>
  <si>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</si>
  <si>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</si>
  <si>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</si>
  <si>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</si>
  <si>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</si>
  <si>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</si>
  <si>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</si>
  <si>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</si>
  <si>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</si>
  <si>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</si>
  <si>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</si>
  <si>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</si>
  <si>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</si>
  <si>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</si>
  <si>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</si>
  <si>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</si>
  <si>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</si>
  <si>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</si>
  <si>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</si>
  <si>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</si>
  <si>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</si>
  <si>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</si>
  <si>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</si>
  <si>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</si>
  <si>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</si>
  <si>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</si>
  <si>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</si>
  <si>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</si>
  <si>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</si>
  <si>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</si>
  <si>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</si>
  <si>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</si>
  <si>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</si>
  <si>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</si>
  <si>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</si>
  <si>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</si>
  <si>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</si>
  <si>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</si>
  <si>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</si>
  <si>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</si>
  <si>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</si>
  <si>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</si>
  <si>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>T50022714</t>
  </si>
  <si>
    <t xml:space="preserve">TORNILLO CORTICAL 2.7X14MM TITANIO </t>
  </si>
  <si>
    <t xml:space="preserve">TORNILLO BLOQ. 2.7*12 MM TITANIO </t>
  </si>
  <si>
    <t>T50022424</t>
  </si>
  <si>
    <t>T50022426</t>
  </si>
  <si>
    <t>T50022428</t>
  </si>
  <si>
    <t>T50022430</t>
  </si>
  <si>
    <t xml:space="preserve">TORNILLO CORTICAL 2.4X24MM TITANIO </t>
  </si>
  <si>
    <t xml:space="preserve">TORNILLO CORTICAL 2.4X26MM TITANIO </t>
  </si>
  <si>
    <t xml:space="preserve">TORNILLO CORTICAL 2.4X28MM TITANIO </t>
  </si>
  <si>
    <t xml:space="preserve">TORNILLO CORTICAL 2.4X30MM TITANIO </t>
  </si>
  <si>
    <t xml:space="preserve">TORNILLO BLOQ. 2.4*24MM TITANIO </t>
  </si>
  <si>
    <t xml:space="preserve">TORNILLO BLOQ. 2.4*26MM TITANIO </t>
  </si>
  <si>
    <t>T50092424</t>
  </si>
  <si>
    <t>T50092426</t>
  </si>
  <si>
    <t xml:space="preserve">TORNILLO BLOQ. 2.7*24 MM TITANIO </t>
  </si>
  <si>
    <t xml:space="preserve">TORNILLO BLOQ. 2.7*26 MM TITANIO </t>
  </si>
  <si>
    <t>T50092724</t>
  </si>
  <si>
    <t>T50092726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</si>
</sst>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#,##0.00_ ;\-#,##0.00\ 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5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6" fontId="12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96"/>
  <sheetViews>
    <sheetView showGridLines="0" tabSelected="1" topLeftCell="A9" zoomScale="92" zoomScaleNormal="92" workbookViewId="0">
      <selection activeCell="E26" sqref="E26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3"/>
      <c r="D1" s="2"/>
      <c r="E1" s="2"/>
      <c r="F1" s="2"/>
      <c r="H1" s="1"/>
    </row>
    <row r="2" spans="1:15" ht="20.100000000000001" customHeight="1" x14ac:dyDescent="0.25">
      <c r="A2" s="70" t="s">
        <v>52</v>
      </c>
      <c r="B2" s="70"/>
      <c r="C2" s="70"/>
      <c r="D2" s="70"/>
      <c r="E2" s="70"/>
      <c r="F2" s="70"/>
      <c r="G2" s="70"/>
      <c r="H2" s="43"/>
    </row>
    <row r="3" spans="1:15" ht="20.100000000000001" customHeight="1" x14ac:dyDescent="0.25">
      <c r="A3" s="70" t="s">
        <v>53</v>
      </c>
      <c r="B3" s="70"/>
      <c r="C3" s="70"/>
      <c r="D3" s="70"/>
      <c r="E3" s="70"/>
      <c r="F3" s="70"/>
      <c r="G3" s="70"/>
      <c r="H3" s="43"/>
    </row>
    <row r="4" spans="1:15" ht="20.100000000000001" customHeight="1" x14ac:dyDescent="0.25">
      <c r="A4" s="70" t="s">
        <v>54</v>
      </c>
      <c r="B4" s="70"/>
      <c r="C4" s="70"/>
      <c r="D4" s="70"/>
      <c r="E4" s="70"/>
      <c r="F4" s="70"/>
      <c r="G4" s="70"/>
      <c r="H4" s="43"/>
      <c r="N4" s="71"/>
      <c r="O4" s="71"/>
    </row>
    <row r="5" spans="1:15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71"/>
      <c r="O5" s="71"/>
    </row>
    <row r="6" spans="1:15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5" ht="20.100000000000001" customHeight="1" x14ac:dyDescent="0.2">
      <c r="A7" s="72" t="s">
        <v>55</v>
      </c>
      <c r="B7" s="73"/>
      <c r="C7" s="67">
        <f ca="1">NOW()</f>
        <v>44896.619821296299</v>
      </c>
      <c r="D7" s="45" t="s">
        <v>56</v>
      </c>
      <c r="E7" s="46"/>
      <c r="F7" s="47"/>
      <c r="G7" s="47"/>
      <c r="H7" s="1"/>
      <c r="N7" s="44"/>
      <c r="O7" s="44"/>
    </row>
    <row r="8" spans="1:15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5" ht="20.100000000000001" customHeight="1" x14ac:dyDescent="0.2">
      <c r="A9" s="72" t="s">
        <v>57</v>
      </c>
      <c r="B9" s="73"/>
      <c r="C9" s="48"/>
      <c r="D9" s="49" t="s">
        <v>58</v>
      </c>
      <c r="E9" s="50"/>
      <c r="F9" s="51"/>
      <c r="G9" s="51"/>
      <c r="H9" s="1"/>
      <c r="N9" s="44"/>
      <c r="O9" s="44"/>
    </row>
    <row r="10" spans="1:15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5" ht="20.100000000000001" customHeight="1" x14ac:dyDescent="0.2">
      <c r="A11" s="72" t="s">
        <v>59</v>
      </c>
      <c r="B11" s="73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5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5" ht="20.100000000000001" customHeight="1" x14ac:dyDescent="0.2">
      <c r="A13" s="72" t="s">
        <v>61</v>
      </c>
      <c r="B13" s="73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5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5" ht="20.100000000000001" customHeight="1" x14ac:dyDescent="0.2">
      <c r="A15" s="72" t="s">
        <v>63</v>
      </c>
      <c r="B15" s="73"/>
      <c r="C15" s="48"/>
      <c r="D15" s="31"/>
      <c r="E15" s="57"/>
      <c r="F15" s="57"/>
      <c r="G15" s="31"/>
      <c r="H15" s="1"/>
      <c r="N15" s="56"/>
      <c r="O15" s="56"/>
    </row>
    <row r="16" spans="1:15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72" t="s">
        <v>64</v>
      </c>
      <c r="B17" s="73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72" t="s">
        <v>65</v>
      </c>
      <c r="B19" s="73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2">
      <c r="A21" s="74" t="s">
        <v>75</v>
      </c>
      <c r="B21" s="74"/>
      <c r="C21" s="74"/>
      <c r="D21" s="74"/>
      <c r="E21" s="74"/>
      <c r="F21" s="74"/>
      <c r="G21" s="74"/>
      <c r="H21" s="1"/>
      <c r="N21" s="7"/>
      <c r="O21" s="7"/>
    </row>
    <row r="22" spans="1:15" ht="30" customHeight="1" x14ac:dyDescent="0.2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">
      <c r="A23" s="21" t="s">
        <v>43</v>
      </c>
      <c r="B23" s="35">
        <v>2000096353</v>
      </c>
      <c r="C23" s="22" t="s">
        <v>81</v>
      </c>
      <c r="D23" s="6">
        <v>4</v>
      </c>
      <c r="E23" s="35"/>
      <c r="F23" s="36"/>
      <c r="G23" s="36">
        <f t="shared" ref="G23:G62" si="0">+D23*F23</f>
        <v>0</v>
      </c>
      <c r="N23" s="7"/>
      <c r="O23" s="7"/>
    </row>
    <row r="24" spans="1:15" s="8" customFormat="1" ht="20.100000000000001" customHeight="1" x14ac:dyDescent="0.2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21" t="s">
        <v>23</v>
      </c>
      <c r="B27" s="35">
        <v>2000111160</v>
      </c>
      <c r="C27" s="22" t="s">
        <v>80</v>
      </c>
      <c r="D27" s="6">
        <v>8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21" t="s">
        <v>24</v>
      </c>
      <c r="B28" s="35">
        <v>2000105783</v>
      </c>
      <c r="C28" s="22" t="s">
        <v>84</v>
      </c>
      <c r="D28" s="6">
        <v>8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21" t="s">
        <v>25</v>
      </c>
      <c r="B29" s="35">
        <v>2000096643</v>
      </c>
      <c r="C29" s="22" t="s">
        <v>85</v>
      </c>
      <c r="D29" s="6">
        <v>8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21" t="s">
        <v>26</v>
      </c>
      <c r="B30" s="35">
        <v>22000282229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">
      <c r="A31" s="21" t="s">
        <v>112</v>
      </c>
      <c r="B31" s="35">
        <v>22000282228</v>
      </c>
      <c r="C31" s="22" t="s">
        <v>116</v>
      </c>
      <c r="D31" s="6">
        <v>4</v>
      </c>
      <c r="E31" s="35"/>
      <c r="F31" s="37"/>
      <c r="G31" s="36"/>
      <c r="N31" s="7"/>
      <c r="O31" s="7"/>
    </row>
    <row r="32" spans="1:15" s="8" customFormat="1" ht="20.100000000000001" customHeight="1" x14ac:dyDescent="0.2">
      <c r="A32" s="21" t="s">
        <v>113</v>
      </c>
      <c r="B32" s="35">
        <v>2200009013</v>
      </c>
      <c r="C32" s="22" t="s">
        <v>117</v>
      </c>
      <c r="D32" s="6">
        <v>4</v>
      </c>
      <c r="E32" s="35"/>
      <c r="F32" s="37"/>
      <c r="G32" s="36"/>
      <c r="N32" s="7"/>
      <c r="O32" s="7"/>
    </row>
    <row r="33" spans="1:15" s="8" customFormat="1" ht="20.100000000000001" customHeight="1" x14ac:dyDescent="0.2">
      <c r="A33" s="21" t="s">
        <v>114</v>
      </c>
      <c r="B33" s="35">
        <v>2200008318</v>
      </c>
      <c r="C33" s="22" t="s">
        <v>118</v>
      </c>
      <c r="D33" s="6">
        <v>4</v>
      </c>
      <c r="E33" s="35"/>
      <c r="F33" s="37"/>
      <c r="G33" s="36"/>
      <c r="N33" s="7"/>
      <c r="O33" s="7"/>
    </row>
    <row r="34" spans="1:15" s="8" customFormat="1" ht="20.100000000000001" customHeight="1" x14ac:dyDescent="0.2">
      <c r="A34" s="21" t="s">
        <v>115</v>
      </c>
      <c r="B34" s="35">
        <v>2200028230</v>
      </c>
      <c r="C34" s="22" t="s">
        <v>119</v>
      </c>
      <c r="D34" s="6">
        <v>4</v>
      </c>
      <c r="E34" s="35"/>
      <c r="F34" s="37"/>
      <c r="G34" s="36"/>
      <c r="N34" s="7"/>
      <c r="O34" s="7"/>
    </row>
    <row r="35" spans="1:15" s="8" customFormat="1" ht="20.100000000000001" customHeight="1" x14ac:dyDescent="0.2">
      <c r="A35" s="21" t="s">
        <v>109</v>
      </c>
      <c r="B35" s="35">
        <v>2100017399</v>
      </c>
      <c r="C35" s="22" t="s">
        <v>110</v>
      </c>
      <c r="D35" s="6">
        <v>1</v>
      </c>
      <c r="E35" s="35"/>
      <c r="F35" s="37"/>
      <c r="G35" s="36"/>
      <c r="N35" s="7"/>
      <c r="O35" s="7"/>
    </row>
    <row r="36" spans="1:15" s="8" customFormat="1" ht="20.100000000000001" customHeight="1" x14ac:dyDescent="0.2">
      <c r="A36" s="23" t="s">
        <v>35</v>
      </c>
      <c r="B36" s="35">
        <v>2100009896</v>
      </c>
      <c r="C36" s="22" t="s">
        <v>87</v>
      </c>
      <c r="D36" s="6">
        <v>1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">
      <c r="A37" s="23" t="s">
        <v>36</v>
      </c>
      <c r="B37" s="35">
        <v>2100017484</v>
      </c>
      <c r="C37" s="22" t="s">
        <v>88</v>
      </c>
      <c r="D37" s="6">
        <v>1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23" t="s">
        <v>37</v>
      </c>
      <c r="B38" s="35">
        <v>2100022417</v>
      </c>
      <c r="C38" s="22" t="s">
        <v>89</v>
      </c>
      <c r="D38" s="6">
        <v>0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23" t="s">
        <v>48</v>
      </c>
      <c r="B39" s="35">
        <v>190703774</v>
      </c>
      <c r="C39" s="22" t="s">
        <v>90</v>
      </c>
      <c r="D39" s="6">
        <v>0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23" t="s">
        <v>49</v>
      </c>
      <c r="B40" s="35">
        <v>190703771</v>
      </c>
      <c r="C40" s="22" t="s">
        <v>91</v>
      </c>
      <c r="D40" s="6">
        <v>0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23" t="s">
        <v>50</v>
      </c>
      <c r="B41" s="35">
        <v>190703782</v>
      </c>
      <c r="C41" s="22" t="s">
        <v>92</v>
      </c>
      <c r="D41" s="6">
        <v>0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23" t="s">
        <v>51</v>
      </c>
      <c r="B42" s="35">
        <v>190703781</v>
      </c>
      <c r="C42" s="22" t="s">
        <v>93</v>
      </c>
      <c r="D42" s="6">
        <v>0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23" t="s">
        <v>27</v>
      </c>
      <c r="B43" s="35">
        <v>2100038727</v>
      </c>
      <c r="C43" s="22" t="s">
        <v>94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">
      <c r="A44" s="21" t="s">
        <v>28</v>
      </c>
      <c r="B44" s="35">
        <v>2100038807</v>
      </c>
      <c r="C44" s="22" t="s">
        <v>95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">
      <c r="A45" s="21" t="s">
        <v>29</v>
      </c>
      <c r="B45" s="35">
        <v>2100038727</v>
      </c>
      <c r="C45" s="22" t="s">
        <v>96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">
      <c r="A46" s="21" t="s">
        <v>30</v>
      </c>
      <c r="B46" s="35">
        <v>2100038807</v>
      </c>
      <c r="C46" s="22" t="s">
        <v>97</v>
      </c>
      <c r="D46" s="6">
        <v>8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21" t="s">
        <v>31</v>
      </c>
      <c r="B47" s="35">
        <v>2100038727</v>
      </c>
      <c r="C47" s="22" t="s">
        <v>98</v>
      </c>
      <c r="D47" s="6">
        <v>8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21" t="s">
        <v>32</v>
      </c>
      <c r="B48" s="35">
        <v>2000066028</v>
      </c>
      <c r="C48" s="22" t="s">
        <v>99</v>
      </c>
      <c r="D48" s="6">
        <v>16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21" t="s">
        <v>33</v>
      </c>
      <c r="B49" s="35">
        <v>2000083713</v>
      </c>
      <c r="C49" s="22" t="s">
        <v>100</v>
      </c>
      <c r="D49" s="6">
        <v>8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21" t="s">
        <v>34</v>
      </c>
      <c r="B50" s="35">
        <v>2100038807</v>
      </c>
      <c r="C50" s="22" t="s">
        <v>101</v>
      </c>
      <c r="D50" s="6">
        <v>8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21" t="s">
        <v>122</v>
      </c>
      <c r="B51" s="35">
        <v>2100038807</v>
      </c>
      <c r="C51" s="22" t="s">
        <v>120</v>
      </c>
      <c r="D51" s="6">
        <v>8</v>
      </c>
      <c r="E51" s="35"/>
      <c r="F51" s="37"/>
      <c r="G51" s="36"/>
      <c r="N51" s="7"/>
      <c r="O51" s="7"/>
    </row>
    <row r="52" spans="1:15" s="8" customFormat="1" ht="20.100000000000001" customHeight="1" x14ac:dyDescent="0.2">
      <c r="A52" s="21" t="s">
        <v>123</v>
      </c>
      <c r="B52" s="35">
        <v>2100038807</v>
      </c>
      <c r="C52" s="22" t="s">
        <v>121</v>
      </c>
      <c r="D52" s="6">
        <v>8</v>
      </c>
      <c r="E52" s="35"/>
      <c r="F52" s="37"/>
      <c r="G52" s="36"/>
      <c r="N52" s="7"/>
      <c r="O52" s="7"/>
    </row>
    <row r="53" spans="1:15" s="8" customFormat="1" ht="20.100000000000001" customHeight="1" x14ac:dyDescent="0.2">
      <c r="A53" s="5" t="s">
        <v>44</v>
      </c>
      <c r="B53" s="35">
        <v>2000083713</v>
      </c>
      <c r="C53" s="22" t="s">
        <v>102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">
      <c r="A54" s="5" t="s">
        <v>45</v>
      </c>
      <c r="B54" s="35">
        <v>2000023713</v>
      </c>
      <c r="C54" s="22" t="s">
        <v>103</v>
      </c>
      <c r="D54" s="6">
        <v>4</v>
      </c>
      <c r="E54" s="35"/>
      <c r="F54" s="37"/>
      <c r="G54" s="36">
        <f t="shared" si="0"/>
        <v>0</v>
      </c>
      <c r="N54" s="7"/>
      <c r="O54" s="7"/>
    </row>
    <row r="55" spans="1:15" s="8" customFormat="1" ht="20.100000000000001" customHeight="1" x14ac:dyDescent="0.2">
      <c r="A55" s="5" t="s">
        <v>46</v>
      </c>
      <c r="B55" s="35">
        <v>2100022698</v>
      </c>
      <c r="C55" s="22" t="s">
        <v>111</v>
      </c>
      <c r="D55" s="6">
        <v>4</v>
      </c>
      <c r="E55" s="35"/>
      <c r="F55" s="37"/>
      <c r="G55" s="36">
        <f t="shared" si="0"/>
        <v>0</v>
      </c>
      <c r="N55" s="7"/>
      <c r="O55" s="7"/>
    </row>
    <row r="56" spans="1:15" s="8" customFormat="1" ht="20.100000000000001" customHeight="1" x14ac:dyDescent="0.2">
      <c r="A56" s="5" t="s">
        <v>38</v>
      </c>
      <c r="B56" s="35">
        <v>2000110486</v>
      </c>
      <c r="C56" s="22" t="s">
        <v>105</v>
      </c>
      <c r="D56" s="6">
        <v>3</v>
      </c>
      <c r="E56" s="35"/>
      <c r="F56" s="37"/>
      <c r="G56" s="36">
        <f t="shared" si="0"/>
        <v>0</v>
      </c>
      <c r="N56" s="7"/>
      <c r="O56" s="7"/>
    </row>
    <row r="57" spans="1:15" s="8" customFormat="1" ht="20.100000000000001" customHeight="1" x14ac:dyDescent="0.2">
      <c r="A57" s="5" t="s">
        <v>39</v>
      </c>
      <c r="B57" s="35">
        <v>2100028611</v>
      </c>
      <c r="C57" s="22" t="s">
        <v>106</v>
      </c>
      <c r="D57" s="6">
        <v>8</v>
      </c>
      <c r="E57" s="35"/>
      <c r="F57" s="37"/>
      <c r="G57" s="36">
        <f t="shared" si="0"/>
        <v>0</v>
      </c>
      <c r="N57" s="7"/>
      <c r="O57" s="7"/>
    </row>
    <row r="58" spans="1:15" s="8" customFormat="1" ht="20.100000000000001" customHeight="1" x14ac:dyDescent="0.2">
      <c r="A58" s="5" t="s">
        <v>40</v>
      </c>
      <c r="B58" s="35">
        <v>2100010645</v>
      </c>
      <c r="C58" s="22" t="s">
        <v>104</v>
      </c>
      <c r="D58" s="6">
        <v>7</v>
      </c>
      <c r="E58" s="35"/>
      <c r="F58" s="37"/>
      <c r="G58" s="36">
        <f t="shared" si="0"/>
        <v>0</v>
      </c>
      <c r="N58" s="7"/>
      <c r="O58" s="7"/>
    </row>
    <row r="59" spans="1:15" s="8" customFormat="1" ht="20.100000000000001" customHeight="1" x14ac:dyDescent="0.2">
      <c r="A59" s="5" t="s">
        <v>41</v>
      </c>
      <c r="B59" s="35">
        <v>2100007516</v>
      </c>
      <c r="C59" s="22" t="s">
        <v>107</v>
      </c>
      <c r="D59" s="6">
        <v>7</v>
      </c>
      <c r="E59" s="35"/>
      <c r="F59" s="37"/>
      <c r="G59" s="36"/>
      <c r="N59" s="7"/>
      <c r="O59" s="7"/>
    </row>
    <row r="60" spans="1:15" s="8" customFormat="1" ht="20.100000000000001" customHeight="1" x14ac:dyDescent="0.2">
      <c r="A60" s="5" t="s">
        <v>42</v>
      </c>
      <c r="B60" s="35">
        <v>2100010711</v>
      </c>
      <c r="C60" s="22" t="s">
        <v>108</v>
      </c>
      <c r="D60" s="6">
        <v>4</v>
      </c>
      <c r="E60" s="35"/>
      <c r="F60" s="37"/>
      <c r="G60" s="36"/>
      <c r="N60" s="7"/>
      <c r="O60" s="7"/>
    </row>
    <row r="61" spans="1:15" s="8" customFormat="1" ht="20.100000000000001" customHeight="1" x14ac:dyDescent="0.2">
      <c r="A61" s="5" t="s">
        <v>126</v>
      </c>
      <c r="B61" s="35">
        <v>2100007516</v>
      </c>
      <c r="C61" s="22" t="s">
        <v>124</v>
      </c>
      <c r="D61" s="6">
        <v>4</v>
      </c>
      <c r="E61" s="35"/>
      <c r="F61" s="37"/>
      <c r="G61" s="36">
        <f t="shared" si="0"/>
        <v>0</v>
      </c>
      <c r="N61" s="7"/>
      <c r="O61" s="7"/>
    </row>
    <row r="62" spans="1:15" s="8" customFormat="1" ht="20.100000000000001" customHeight="1" x14ac:dyDescent="0.2">
      <c r="A62" s="5" t="s">
        <v>127</v>
      </c>
      <c r="B62" s="35">
        <v>2100010711</v>
      </c>
      <c r="C62" s="22" t="s">
        <v>125</v>
      </c>
      <c r="D62" s="6">
        <v>4</v>
      </c>
      <c r="E62" s="35"/>
      <c r="F62" s="37"/>
      <c r="G62" s="36">
        <f t="shared" si="0"/>
        <v>0</v>
      </c>
      <c r="N62" s="7"/>
      <c r="O62" s="7"/>
    </row>
    <row r="63" spans="1:15" s="8" customFormat="1" ht="20.100000000000001" customHeight="1" x14ac:dyDescent="0.25">
      <c r="B63" s="24"/>
      <c r="C63" s="25"/>
      <c r="F63" s="38" t="s">
        <v>70</v>
      </c>
      <c r="G63" s="39">
        <f>SUM(G23:G62)</f>
        <v>0</v>
      </c>
      <c r="N63" s="7"/>
      <c r="O63" s="7"/>
    </row>
    <row r="64" spans="1:15" s="8" customFormat="1" ht="20.100000000000001" customHeight="1" x14ac:dyDescent="0.25">
      <c r="B64" s="24"/>
      <c r="C64" s="25"/>
      <c r="F64" s="40" t="s">
        <v>71</v>
      </c>
      <c r="G64" s="39">
        <f>+G63*0.12</f>
        <v>0</v>
      </c>
      <c r="N64" s="7"/>
      <c r="O64" s="7"/>
    </row>
    <row r="65" spans="2:15" s="8" customFormat="1" ht="20.100000000000001" customHeight="1" x14ac:dyDescent="0.25">
      <c r="B65" s="24"/>
      <c r="C65" s="25"/>
      <c r="F65" s="38" t="s">
        <v>72</v>
      </c>
      <c r="G65" s="39">
        <f>+G63+G64</f>
        <v>0</v>
      </c>
      <c r="N65" s="7"/>
      <c r="O65" s="7"/>
    </row>
    <row r="67" spans="2:15" ht="20.100000000000001" customHeight="1" x14ac:dyDescent="0.25">
      <c r="B67" s="68"/>
      <c r="C67" s="69"/>
      <c r="F67" s="20"/>
      <c r="G67" s="9"/>
    </row>
    <row r="68" spans="2:15" ht="20.100000000000001" customHeight="1" x14ac:dyDescent="0.25">
      <c r="B68" s="10" t="s">
        <v>2</v>
      </c>
      <c r="C68" s="10" t="s">
        <v>7</v>
      </c>
      <c r="F68" s="20"/>
      <c r="G68" s="9"/>
    </row>
    <row r="69" spans="2:15" ht="20.100000000000001" customHeight="1" x14ac:dyDescent="0.25">
      <c r="B69" s="11"/>
      <c r="C69" s="19" t="s">
        <v>8</v>
      </c>
      <c r="F69" s="16"/>
      <c r="G69" s="9"/>
    </row>
    <row r="70" spans="2:15" ht="20.100000000000001" customHeight="1" x14ac:dyDescent="0.25">
      <c r="B70" s="76">
        <v>1</v>
      </c>
      <c r="C70" s="12" t="s">
        <v>10</v>
      </c>
      <c r="F70" s="17"/>
      <c r="G70" s="9"/>
    </row>
    <row r="71" spans="2:15" ht="20.100000000000001" customHeight="1" x14ac:dyDescent="0.25">
      <c r="B71" s="77">
        <v>1</v>
      </c>
      <c r="C71" s="15" t="s">
        <v>10</v>
      </c>
      <c r="F71" s="18"/>
      <c r="G71" s="9"/>
    </row>
    <row r="72" spans="2:15" ht="20.100000000000001" customHeight="1" x14ac:dyDescent="0.25">
      <c r="B72" s="77">
        <v>1</v>
      </c>
      <c r="C72" s="15" t="s">
        <v>11</v>
      </c>
      <c r="F72" s="18"/>
      <c r="G72" s="9"/>
    </row>
    <row r="73" spans="2:15" ht="20.100000000000001" customHeight="1" x14ac:dyDescent="0.25">
      <c r="B73" s="77">
        <v>1</v>
      </c>
      <c r="C73" s="15" t="s">
        <v>12</v>
      </c>
      <c r="F73" s="18"/>
      <c r="G73" s="9"/>
    </row>
    <row r="74" spans="2:15" ht="20.100000000000001" customHeight="1" x14ac:dyDescent="0.25">
      <c r="B74" s="77">
        <v>1</v>
      </c>
      <c r="C74" s="15" t="s">
        <v>13</v>
      </c>
      <c r="F74" s="18"/>
      <c r="G74" s="9"/>
    </row>
    <row r="75" spans="2:15" ht="20.100000000000001" customHeight="1" x14ac:dyDescent="0.25">
      <c r="B75" s="77">
        <v>1</v>
      </c>
      <c r="C75" s="15" t="s">
        <v>9</v>
      </c>
      <c r="F75" s="18"/>
      <c r="G75" s="9"/>
    </row>
    <row r="76" spans="2:15" ht="20.100000000000001" customHeight="1" x14ac:dyDescent="0.25">
      <c r="B76" s="77">
        <v>2</v>
      </c>
      <c r="C76" s="15" t="s">
        <v>14</v>
      </c>
      <c r="F76" s="18"/>
      <c r="G76" s="9"/>
    </row>
    <row r="77" spans="2:15" ht="20.100000000000001" customHeight="1" x14ac:dyDescent="0.25">
      <c r="B77" s="77">
        <v>1</v>
      </c>
      <c r="C77" s="15" t="s">
        <v>15</v>
      </c>
      <c r="F77" s="18"/>
      <c r="G77" s="9"/>
    </row>
    <row r="78" spans="2:15" ht="20.100000000000001" customHeight="1" x14ac:dyDescent="0.25">
      <c r="B78" s="77">
        <v>1</v>
      </c>
      <c r="C78" s="15" t="s">
        <v>16</v>
      </c>
      <c r="F78" s="18"/>
      <c r="G78" s="9"/>
    </row>
    <row r="79" spans="2:15" ht="20.100000000000001" customHeight="1" x14ac:dyDescent="0.25">
      <c r="B79" s="77">
        <v>1</v>
      </c>
      <c r="C79" s="15" t="s">
        <v>17</v>
      </c>
      <c r="F79" s="18"/>
      <c r="G79" s="9"/>
    </row>
    <row r="80" spans="2:15" ht="20.100000000000001" customHeight="1" x14ac:dyDescent="0.25">
      <c r="B80" s="77">
        <v>1</v>
      </c>
      <c r="C80" s="15" t="s">
        <v>18</v>
      </c>
      <c r="F80" s="18"/>
      <c r="G80" s="9"/>
    </row>
    <row r="81" spans="1:8" ht="20.100000000000001" customHeight="1" x14ac:dyDescent="0.25">
      <c r="B81" s="76">
        <v>1</v>
      </c>
      <c r="C81" s="15" t="s">
        <v>19</v>
      </c>
      <c r="F81" s="18"/>
      <c r="G81" s="9"/>
    </row>
    <row r="82" spans="1:8" ht="20.100000000000001" customHeight="1" x14ac:dyDescent="0.25">
      <c r="B82" s="76">
        <v>4</v>
      </c>
      <c r="C82" s="15" t="s">
        <v>47</v>
      </c>
      <c r="F82" s="14"/>
    </row>
    <row r="84" spans="1:8" ht="20.100000000000001" customHeight="1" x14ac:dyDescent="0.25">
      <c r="B84" s="4"/>
    </row>
    <row r="85" spans="1:8" s="27" customFormat="1" ht="16.5" thickBot="1" x14ac:dyDescent="0.3">
      <c r="A85" s="27" t="s">
        <v>1</v>
      </c>
      <c r="C85" s="42"/>
    </row>
    <row r="86" spans="1:8" s="27" customFormat="1" ht="15.75" x14ac:dyDescent="0.25">
      <c r="H86" s="28"/>
    </row>
    <row r="87" spans="1:8" s="27" customFormat="1" ht="15.75" x14ac:dyDescent="0.25">
      <c r="H87" s="28"/>
    </row>
    <row r="88" spans="1:8" s="27" customFormat="1" ht="15.75" x14ac:dyDescent="0.25">
      <c r="H88" s="28"/>
    </row>
    <row r="89" spans="1:8" s="27" customFormat="1" ht="16.5" thickBot="1" x14ac:dyDescent="0.3">
      <c r="A89" s="27" t="s">
        <v>0</v>
      </c>
      <c r="C89" s="42"/>
      <c r="H89" s="28"/>
    </row>
    <row r="90" spans="1:8" s="27" customFormat="1" ht="15.75" x14ac:dyDescent="0.25">
      <c r="H90" s="28"/>
    </row>
    <row r="91" spans="1:8" customFormat="1" ht="15" x14ac:dyDescent="0.25"/>
    <row r="92" spans="1:8" customFormat="1" ht="15" x14ac:dyDescent="0.25"/>
    <row r="93" spans="1:8" s="27" customFormat="1" ht="16.5" thickBot="1" x14ac:dyDescent="0.3">
      <c r="A93" s="27" t="s">
        <v>76</v>
      </c>
      <c r="C93" s="42"/>
      <c r="H93" s="28"/>
    </row>
    <row r="94" spans="1:8" s="27" customFormat="1" ht="15.75" x14ac:dyDescent="0.25">
      <c r="H94" s="28"/>
    </row>
    <row r="95" spans="1:8" s="61" customFormat="1" ht="20.100000000000001" customHeight="1" x14ac:dyDescent="0.2">
      <c r="A95" s="59"/>
      <c r="B95" s="59"/>
      <c r="C95" s="60"/>
    </row>
    <row r="96" spans="1:8" s="61" customFormat="1" ht="20.100000000000001" customHeight="1" thickBot="1" x14ac:dyDescent="0.3">
      <c r="A96" s="27" t="s">
        <v>77</v>
      </c>
      <c r="B96" s="27"/>
      <c r="C96" s="42"/>
    </row>
  </sheetData>
  <mergeCells count="13">
    <mergeCell ref="B67:C67"/>
    <mergeCell ref="A2:G2"/>
    <mergeCell ref="A3:G3"/>
    <mergeCell ref="N4:O5"/>
    <mergeCell ref="A4:G4"/>
    <mergeCell ref="A7:B7"/>
    <mergeCell ref="A21:G21"/>
    <mergeCell ref="A11:B11"/>
    <mergeCell ref="A13:B13"/>
    <mergeCell ref="A19:B19"/>
    <mergeCell ref="A17:B17"/>
    <mergeCell ref="A15:B15"/>
    <mergeCell ref="A9:B9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6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AD4-28C6-4D94-B4EB-A03CE5588981}">
  <sheetPr>
    <pageSetUpPr fitToPage="1"/>
  </sheetPr>
  <dimension ref="A1:P87"/>
  <sheetViews>
    <sheetView showGridLines="0" zoomScale="92" zoomScaleNormal="92" workbookViewId="0">
      <selection activeCell="A7" sqref="A7:B7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 x14ac:dyDescent="0.25">
      <c r="A2" s="70" t="s">
        <v>6</v>
      </c>
      <c r="B2" s="70"/>
      <c r="C2" s="70"/>
      <c r="D2" s="70"/>
      <c r="E2" s="70"/>
      <c r="F2" s="70"/>
      <c r="G2" s="70"/>
      <c r="H2" s="63"/>
      <c r="I2" s="63"/>
      <c r="J2" s="63"/>
      <c r="K2" s="63"/>
      <c r="L2" s="64"/>
      <c r="M2" s="65"/>
    </row>
    <row r="3" spans="1:16" customFormat="1" ht="23.25" x14ac:dyDescent="0.35">
      <c r="A3" s="70" t="s">
        <v>5</v>
      </c>
      <c r="B3" s="70"/>
      <c r="C3" s="70"/>
      <c r="D3" s="70"/>
      <c r="E3" s="70"/>
      <c r="F3" s="70"/>
      <c r="G3" s="70"/>
      <c r="H3" s="66"/>
      <c r="I3" s="66"/>
      <c r="J3" s="66"/>
      <c r="K3" s="66"/>
      <c r="L3" s="66"/>
      <c r="M3" s="66"/>
    </row>
    <row r="4" spans="1:16" customFormat="1" ht="23.25" x14ac:dyDescent="0.35">
      <c r="A4" s="75" t="s">
        <v>54</v>
      </c>
      <c r="B4" s="75"/>
      <c r="C4" s="75"/>
      <c r="D4" s="75"/>
      <c r="E4" s="75"/>
      <c r="F4" s="75"/>
      <c r="G4" s="75"/>
      <c r="H4" s="66"/>
      <c r="I4" s="66"/>
      <c r="J4" s="66"/>
      <c r="K4" s="66"/>
      <c r="L4" s="66"/>
      <c r="M4" s="66"/>
      <c r="N4" s="71"/>
      <c r="O4" s="71"/>
      <c r="P4" s="1"/>
    </row>
    <row r="5" spans="1:16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71"/>
      <c r="O5" s="71"/>
    </row>
    <row r="6" spans="1:16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 x14ac:dyDescent="0.2">
      <c r="A7" s="72" t="s">
        <v>55</v>
      </c>
      <c r="B7" s="73"/>
      <c r="C7" s="67">
        <f ca="1">NOW()</f>
        <v>44896.619821296299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 x14ac:dyDescent="0.2">
      <c r="A9" s="72" t="s">
        <v>57</v>
      </c>
      <c r="B9" s="73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 x14ac:dyDescent="0.2">
      <c r="A11" s="72" t="s">
        <v>59</v>
      </c>
      <c r="B11" s="73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 x14ac:dyDescent="0.2">
      <c r="A13" s="72" t="s">
        <v>61</v>
      </c>
      <c r="B13" s="73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 x14ac:dyDescent="0.2">
      <c r="A15" s="72" t="s">
        <v>63</v>
      </c>
      <c r="B15" s="73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72" t="s">
        <v>64</v>
      </c>
      <c r="B17" s="73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72" t="s">
        <v>65</v>
      </c>
      <c r="B19" s="73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2">
      <c r="A21" s="74" t="s">
        <v>75</v>
      </c>
      <c r="B21" s="74"/>
      <c r="C21" s="74"/>
      <c r="D21" s="74"/>
      <c r="E21" s="74"/>
      <c r="F21" s="74"/>
      <c r="G21" s="74"/>
      <c r="H21" s="1"/>
      <c r="N21" s="7"/>
      <c r="O21" s="7"/>
    </row>
    <row r="22" spans="1:15" ht="30" customHeight="1" x14ac:dyDescent="0.2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5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 x14ac:dyDescent="0.25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 x14ac:dyDescent="0.25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 x14ac:dyDescent="0.25">
      <c r="B58" s="68"/>
      <c r="C58" s="69"/>
      <c r="F58" s="20"/>
      <c r="G58" s="9"/>
    </row>
    <row r="59" spans="1:15" ht="20.100000000000001" customHeight="1" x14ac:dyDescent="0.25">
      <c r="B59" s="10" t="s">
        <v>2</v>
      </c>
      <c r="C59" s="10" t="s">
        <v>7</v>
      </c>
      <c r="F59" s="20"/>
      <c r="G59" s="9"/>
    </row>
    <row r="60" spans="1:15" ht="20.100000000000001" customHeight="1" x14ac:dyDescent="0.25">
      <c r="B60" s="11"/>
      <c r="C60" s="19" t="s">
        <v>8</v>
      </c>
      <c r="F60" s="16"/>
      <c r="G60" s="9"/>
    </row>
    <row r="61" spans="1:15" ht="20.100000000000001" customHeight="1" x14ac:dyDescent="0.25">
      <c r="B61" s="12"/>
      <c r="C61" s="12" t="s">
        <v>10</v>
      </c>
      <c r="F61" s="17"/>
      <c r="G61" s="9"/>
    </row>
    <row r="62" spans="1:15" ht="20.100000000000001" customHeight="1" x14ac:dyDescent="0.25">
      <c r="B62" s="13"/>
      <c r="C62" s="15" t="s">
        <v>10</v>
      </c>
      <c r="F62" s="18"/>
      <c r="G62" s="9"/>
    </row>
    <row r="63" spans="1:15" ht="20.100000000000001" customHeight="1" x14ac:dyDescent="0.25">
      <c r="B63" s="13"/>
      <c r="C63" s="15" t="s">
        <v>11</v>
      </c>
      <c r="F63" s="18"/>
      <c r="G63" s="9"/>
    </row>
    <row r="64" spans="1:15" ht="20.100000000000001" customHeight="1" x14ac:dyDescent="0.25">
      <c r="B64" s="13"/>
      <c r="C64" s="15" t="s">
        <v>12</v>
      </c>
      <c r="F64" s="18"/>
      <c r="G64" s="9"/>
    </row>
    <row r="65" spans="1:8" ht="20.100000000000001" customHeight="1" x14ac:dyDescent="0.25">
      <c r="B65" s="13"/>
      <c r="C65" s="15" t="s">
        <v>13</v>
      </c>
      <c r="F65" s="18"/>
      <c r="G65" s="9"/>
    </row>
    <row r="66" spans="1:8" ht="20.100000000000001" customHeight="1" x14ac:dyDescent="0.25">
      <c r="B66" s="13"/>
      <c r="C66" s="15" t="s">
        <v>9</v>
      </c>
      <c r="F66" s="18"/>
      <c r="G66" s="9"/>
    </row>
    <row r="67" spans="1:8" ht="20.100000000000001" customHeight="1" x14ac:dyDescent="0.25">
      <c r="B67" s="13"/>
      <c r="C67" s="15" t="s">
        <v>14</v>
      </c>
      <c r="F67" s="18"/>
      <c r="G67" s="9"/>
    </row>
    <row r="68" spans="1:8" ht="20.100000000000001" customHeight="1" x14ac:dyDescent="0.25">
      <c r="B68" s="13"/>
      <c r="C68" s="15" t="s">
        <v>15</v>
      </c>
      <c r="F68" s="18"/>
      <c r="G68" s="9"/>
    </row>
    <row r="69" spans="1:8" ht="20.100000000000001" customHeight="1" x14ac:dyDescent="0.25">
      <c r="B69" s="13"/>
      <c r="C69" s="15" t="s">
        <v>16</v>
      </c>
      <c r="F69" s="18"/>
      <c r="G69" s="9"/>
    </row>
    <row r="70" spans="1:8" ht="20.100000000000001" customHeight="1" x14ac:dyDescent="0.25">
      <c r="B70" s="13"/>
      <c r="C70" s="15" t="s">
        <v>17</v>
      </c>
      <c r="F70" s="18"/>
      <c r="G70" s="9"/>
    </row>
    <row r="71" spans="1:8" ht="20.100000000000001" customHeight="1" x14ac:dyDescent="0.25">
      <c r="B71" s="13"/>
      <c r="C71" s="15" t="s">
        <v>18</v>
      </c>
      <c r="F71" s="18"/>
      <c r="G71" s="9"/>
    </row>
    <row r="72" spans="1:8" ht="20.100000000000001" customHeight="1" x14ac:dyDescent="0.25">
      <c r="B72" s="12"/>
      <c r="C72" s="15" t="s">
        <v>19</v>
      </c>
      <c r="F72" s="18"/>
      <c r="G72" s="9"/>
    </row>
    <row r="73" spans="1:8" ht="20.100000000000001" customHeight="1" x14ac:dyDescent="0.25">
      <c r="B73" s="12"/>
      <c r="C73" s="15" t="s">
        <v>47</v>
      </c>
      <c r="F73" s="14"/>
    </row>
    <row r="75" spans="1:8" ht="20.100000000000001" customHeight="1" x14ac:dyDescent="0.25">
      <c r="B75" s="4"/>
    </row>
    <row r="76" spans="1:8" s="27" customFormat="1" ht="16.5" thickBot="1" x14ac:dyDescent="0.3">
      <c r="A76" s="27" t="s">
        <v>1</v>
      </c>
      <c r="C76" s="42"/>
    </row>
    <row r="77" spans="1:8" s="27" customFormat="1" ht="15.75" x14ac:dyDescent="0.25">
      <c r="H77" s="28"/>
    </row>
    <row r="78" spans="1:8" s="27" customFormat="1" ht="15.75" x14ac:dyDescent="0.25">
      <c r="H78" s="28"/>
    </row>
    <row r="79" spans="1:8" s="27" customFormat="1" ht="15.75" x14ac:dyDescent="0.25">
      <c r="H79" s="28"/>
    </row>
    <row r="80" spans="1:8" s="27" customFormat="1" ht="16.5" thickBot="1" x14ac:dyDescent="0.3">
      <c r="A80" s="27" t="s">
        <v>0</v>
      </c>
      <c r="C80" s="42"/>
      <c r="H80" s="28"/>
    </row>
    <row r="81" spans="1:8" s="27" customFormat="1" ht="15.75" x14ac:dyDescent="0.25">
      <c r="H81" s="28"/>
    </row>
    <row r="82" spans="1:8" customFormat="1" ht="15" x14ac:dyDescent="0.25"/>
    <row r="83" spans="1:8" customFormat="1" ht="15" x14ac:dyDescent="0.25"/>
    <row r="84" spans="1:8" s="27" customFormat="1" ht="16.5" thickBot="1" x14ac:dyDescent="0.3">
      <c r="A84" s="27" t="s">
        <v>76</v>
      </c>
      <c r="C84" s="42"/>
      <c r="H84" s="28"/>
    </row>
    <row r="85" spans="1:8" s="27" customFormat="1" ht="15.75" x14ac:dyDescent="0.25">
      <c r="H85" s="28"/>
    </row>
    <row r="86" spans="1:8" s="61" customFormat="1" ht="20.100000000000001" customHeight="1" x14ac:dyDescent="0.2">
      <c r="A86" s="59"/>
      <c r="B86" s="59"/>
      <c r="C86" s="60"/>
    </row>
    <row r="87" spans="1:8" s="61" customFormat="1" ht="20.100000000000001" customHeight="1" thickBot="1" x14ac:dyDescent="0.3">
      <c r="A87" s="27" t="s">
        <v>77</v>
      </c>
      <c r="B87" s="27"/>
      <c r="C87" s="42"/>
    </row>
  </sheetData>
  <mergeCells count="13">
    <mergeCell ref="B58:C58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2022-08-05T17:40:09Z</cp:lastPrinted>
  <dcterms:created xsi:type="dcterms:W3CDTF">2022-06-24T16:55:21Z</dcterms:created>
  <dcterms:modified xsi:type="dcterms:W3CDTF">2022-12-01T19:53:00Z</dcterms:modified>
</cp:coreProperties>
</file>