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09B64084-0C16-415E-8A8F-BEDC5C744124}" xr6:coauthVersionLast="47" xr6:coauthVersionMax="47" xr10:uidLastSave="{00000000-0000-0000-0000-000000000000}"/>
  <bookViews>
    <workbookView xWindow="-120" yWindow="-120" windowWidth="24240" windowHeight="13140" xr2:uid="{00216BE7-0E29-4DC8-96B2-4C6AEB57A9A1}"/>
  </bookViews>
  <sheets>
    <sheet name="INQUIORT" sheetId="4" r:id="rId1"/>
  </sheets>
  <definedNames>
    <definedName name="_xlnm.Print_Area" localSheetId="0">INQUIORT!$A$1:$G$102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" i="4" l="1"/>
  <c r="D74" i="4"/>
  <c r="D48" i="4"/>
  <c r="G46" i="4"/>
  <c r="G85" i="4"/>
  <c r="G83" i="4"/>
  <c r="G82" i="4"/>
  <c r="G81" i="4"/>
  <c r="G80" i="4"/>
  <c r="G79" i="4"/>
  <c r="G78" i="4"/>
  <c r="G77" i="4"/>
  <c r="G76" i="4"/>
  <c r="G75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7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86" i="4" l="1"/>
  <c r="G87" i="4" s="1"/>
  <c r="G88" i="4" s="1"/>
</calcChain>
</file>

<file path=xl/sharedStrings.xml><?xml version="1.0" encoding="utf-8"?>
<sst xmlns="http://schemas.openxmlformats.org/spreadsheetml/2006/main" count="205" uniqueCount="204">
  <si>
    <t>NOTA DE ENTREGA</t>
  </si>
  <si>
    <t>CANT.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</si>
  <si>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</si>
  <si>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</si>
  <si>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</si>
  <si>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</si>
  <si>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</si>
  <si>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</si>
  <si>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</si>
  <si>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</si>
  <si>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</si>
  <si>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</si>
  <si>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</si>
  <si>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</si>
  <si>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</si>
  <si>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</si>
  <si>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</si>
  <si>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</si>
  <si>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</si>
  <si>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</si>
  <si>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</si>
  <si>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</si>
  <si>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</si>
  <si>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</si>
  <si>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</si>
  <si>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DESCARGO</t>
  </si>
  <si>
    <t xml:space="preserve">     VENTA -CIRUGÍA</t>
  </si>
  <si>
    <t>INSRUMENTADOR</t>
  </si>
  <si>
    <t>VERIFICADO POR:</t>
  </si>
  <si>
    <t>No. IDENTIFICACION</t>
  </si>
  <si>
    <t>SF-102.242</t>
  </si>
  <si>
    <t>SF-102.244</t>
  </si>
  <si>
    <t>SF-102.246</t>
  </si>
  <si>
    <t>SF-102.248</t>
  </si>
  <si>
    <t>SF-102.250</t>
  </si>
  <si>
    <t>SF-102.252</t>
  </si>
  <si>
    <t>190602745</t>
  </si>
  <si>
    <t>190805870</t>
  </si>
  <si>
    <t>200111920</t>
  </si>
  <si>
    <t>200111929</t>
  </si>
  <si>
    <t>102.212</t>
  </si>
  <si>
    <t>210733721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</si>
  <si>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</si>
  <si>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</si>
  <si>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</si>
  <si>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</si>
  <si>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</si>
  <si>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</si>
  <si>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</si>
  <si>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</si>
  <si>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</si>
  <si>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</si>
  <si>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</si>
  <si>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</si>
  <si>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</si>
  <si>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</si>
  <si>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</si>
  <si>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</si>
  <si>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</si>
  <si>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</si>
  <si>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</si>
  <si>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</si>
  <si>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</si>
  <si>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</si>
  <si>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</si>
  <si>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</si>
  <si>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</si>
  <si>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</si>
  <si>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</si>
  <si>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</si>
  <si>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</si>
  <si>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</si>
  <si>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</si>
  <si>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</si>
  <si>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</si>
  <si>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102.252</t>
  </si>
  <si>
    <t>210734296</t>
  </si>
  <si>
    <t>102.254</t>
  </si>
  <si>
    <t>210733739</t>
  </si>
  <si>
    <t>102.256</t>
  </si>
  <si>
    <t>200112565</t>
  </si>
  <si>
    <t>102.260</t>
  </si>
  <si>
    <t>210733742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</si>
  <si>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</si>
  <si>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</si>
  <si>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</si>
  <si>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</si>
  <si>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</si>
  <si>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</si>
  <si>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</si>
  <si>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</si>
  <si>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</si>
  <si>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</si>
  <si>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</si>
  <si>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</si>
  <si>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</si>
  <si>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</si>
  <si>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</si>
  <si>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</si>
  <si>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</si>
  <si>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</si>
  <si>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</si>
  <si>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</si>
  <si>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</si>
  <si>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</si>
  <si>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</si>
  <si>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</si>
  <si>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</si>
  <si>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</si>
  <si>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</si>
  <si>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</si>
  <si>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210936621</t>
  </si>
  <si>
    <t>SF-102.254</t>
  </si>
  <si>
    <t>190805880</t>
  </si>
  <si>
    <t>SF-102.256</t>
  </si>
  <si>
    <t>201123927</t>
  </si>
  <si>
    <t>SF-102.258</t>
  </si>
  <si>
    <t>210936623</t>
  </si>
  <si>
    <t>SF-102.260</t>
  </si>
  <si>
    <t>210936624</t>
  </si>
  <si>
    <t>103.020</t>
  </si>
  <si>
    <t>200112156</t>
  </si>
  <si>
    <t>103.026</t>
  </si>
  <si>
    <t>210126791</t>
  </si>
  <si>
    <t>103.030</t>
  </si>
  <si>
    <t>201023210</t>
  </si>
  <si>
    <t>103.035</t>
  </si>
  <si>
    <t>211240779</t>
  </si>
  <si>
    <t>103.040</t>
  </si>
  <si>
    <t>211240780</t>
  </si>
  <si>
    <t>103.045</t>
  </si>
  <si>
    <t>1055955.316L</t>
  </si>
  <si>
    <t>103.050</t>
  </si>
  <si>
    <t>1055955.317L</t>
  </si>
  <si>
    <t>103.055</t>
  </si>
  <si>
    <t>1055955.318L</t>
  </si>
  <si>
    <t>103.060</t>
  </si>
  <si>
    <t>1055955.320L</t>
  </si>
  <si>
    <t>200112566</t>
  </si>
  <si>
    <t>102.258</t>
  </si>
  <si>
    <t>115.030</t>
  </si>
  <si>
    <t>220445447</t>
  </si>
  <si>
    <t xml:space="preserve">TORNILLO CORTICAL 3.5 *12mm ACERO </t>
  </si>
  <si>
    <t xml:space="preserve">TORNILLO CORTICAL 3.5 *14mm ACERO </t>
  </si>
  <si>
    <t xml:space="preserve">TORNILLO CORTICAL 3.5 *16mm ACERO </t>
  </si>
  <si>
    <t xml:space="preserve">TORNILLO CORTICAL 3.5 *18mm ACERO </t>
  </si>
  <si>
    <t xml:space="preserve">TORNILLO CORTICAL 3.5 *20mm ACERO </t>
  </si>
  <si>
    <t xml:space="preserve">TORNILLO CORTICAL 3.5 *22mm ACERO </t>
  </si>
  <si>
    <t xml:space="preserve">TORNILLO CORTICAL 3.5 *24mm ACERO </t>
  </si>
  <si>
    <t xml:space="preserve">TORNILLO CORTICAL 3.5 *26mm ACERO </t>
  </si>
  <si>
    <t xml:space="preserve">TORNILLO CORTICAL 3.5 *28mm ACERO </t>
  </si>
  <si>
    <t xml:space="preserve">TORNILLO CORTICAL 3.5 *30mm ACERO </t>
  </si>
  <si>
    <t xml:space="preserve">TORNILLO CORTICAL 3.5 *32mm ACERO </t>
  </si>
  <si>
    <t xml:space="preserve">TORNILLO CORTICAL 3.5 *34mm ACERO </t>
  </si>
  <si>
    <t xml:space="preserve">TORNILLO CORTICAL 3.5 *36mm ACERO </t>
  </si>
  <si>
    <t xml:space="preserve">TORNILLO CORTICAL 3.5 *38mm ACERO </t>
  </si>
  <si>
    <t xml:space="preserve">TORNILLO CORTICAL 3.5 *40mm ACERO </t>
  </si>
  <si>
    <t xml:space="preserve">TORNILLO CORTICAL 3.5 *42mm ACERO </t>
  </si>
  <si>
    <t xml:space="preserve">TORNILLO CORTICAL 3.5 *44mm ACERO </t>
  </si>
  <si>
    <t xml:space="preserve">TORNILLO CORTICAL 3.5 *46mm ACERO </t>
  </si>
  <si>
    <t xml:space="preserve">TORNILLO CORTICAL 3.5 *48mm ACERO </t>
  </si>
  <si>
    <t xml:space="preserve">TORNILLO CORTICAL 3.5 *50mm ACERO </t>
  </si>
  <si>
    <t xml:space="preserve">TORNILLO CORTICAL 3.5 *52mm ACERO </t>
  </si>
  <si>
    <t xml:space="preserve">TORNILLO CORTICAL 3.5 *54mm ACERO </t>
  </si>
  <si>
    <t xml:space="preserve">TORNILLO CORTICAL 3.5 *56mm ACERO </t>
  </si>
  <si>
    <t xml:space="preserve">TORNILLO CORTICAL 3.5 *58mm ACERO </t>
  </si>
  <si>
    <t xml:space="preserve">TORNILLO CORTICAL 3.5 *60mm ACERO </t>
  </si>
  <si>
    <t xml:space="preserve">TORNILLO DE BLOQUEO  3.5 *12mm ACERO </t>
  </si>
  <si>
    <t xml:space="preserve">TORNILLO DE BLOQUEO 3.5 *14mm ACERO </t>
  </si>
  <si>
    <t xml:space="preserve">TORNILLO DE BLOQUEO 3.5 *16mm ACERO </t>
  </si>
  <si>
    <t xml:space="preserve">TORNILLO DE  BLOQUEO 3.5 *18mm ACERO </t>
  </si>
  <si>
    <t xml:space="preserve">TORNILLO DE  BLOQUEO 3.5 *20mm ACERO </t>
  </si>
  <si>
    <t xml:space="preserve">TORNILLO DE  BLOQUEO 3.5 *22mm ACERO </t>
  </si>
  <si>
    <t xml:space="preserve">TORNILLO DE  BLOQUEO 3.5 *24mm ACERO </t>
  </si>
  <si>
    <t xml:space="preserve">TORNILLO DE  BLOQUEO 3.5 *26mm ACERO </t>
  </si>
  <si>
    <t xml:space="preserve">TORNILLO DE  BLOQUEO 3.5 *28mm ACERO </t>
  </si>
  <si>
    <t xml:space="preserve">TORNILLO DE  BLOQUEO 3.5 *30mm ACERO </t>
  </si>
  <si>
    <t xml:space="preserve">TORNILLO DE  BLOQUEO 3.5 *32mm ACERO </t>
  </si>
  <si>
    <t xml:space="preserve">TORNILLO DE  BLOQUEO 3.5 *34mm ACERO </t>
  </si>
  <si>
    <t xml:space="preserve">TORNILLO DE  BLOQUEO 3.5 *36mm ACERO </t>
  </si>
  <si>
    <t xml:space="preserve">TORNILLO DE  BLOQUEO 3.5 *38mm ACERO </t>
  </si>
  <si>
    <t xml:space="preserve">TORNILLO DE  BLOQUEO 3.5 *40mm ACERO </t>
  </si>
  <si>
    <t xml:space="preserve">TORNILLO DE  BLOQUEO 3.5 *42mm ACERO </t>
  </si>
  <si>
    <t xml:space="preserve">TORNILLO DE  BLOQUEO 3.5 *44mm ACERO </t>
  </si>
  <si>
    <t xml:space="preserve">TORNILLO DE  BLOQUEO 3.5 *46mm ACERO </t>
  </si>
  <si>
    <t xml:space="preserve">TORNILLO DE  BLOQUEO 3.5 *48mm ACERO </t>
  </si>
  <si>
    <t xml:space="preserve">TORNILLO DE  BLOQUEO 3.5 *50mm ACERO </t>
  </si>
  <si>
    <t xml:space="preserve">TORNILLO DE  BLOQUEO 3.5 *52mm ACERO </t>
  </si>
  <si>
    <t xml:space="preserve">TORNILLO DE  BLOQUEO 3.5 *54mm ACERO </t>
  </si>
  <si>
    <t xml:space="preserve">TORNILLO DE  BLOQUEO 3.5 *56mm ACERO </t>
  </si>
  <si>
    <t xml:space="preserve">TORNILLO DE  BLOQUEO 3.5 *58mm ACERO </t>
  </si>
  <si>
    <t xml:space="preserve">TORNILLO DE  BLOQUEO 3.5 *60mm ACERO </t>
  </si>
  <si>
    <t xml:space="preserve">TORNILLO ESPONJOSO 4.0 *20mm  ACERO </t>
  </si>
  <si>
    <t xml:space="preserve">TORNILLO ESPONJOSO 4.0 *26mm  ACERO </t>
  </si>
  <si>
    <t xml:space="preserve">TORNILLO ESPONJOSO 4.0 *30mm  ACERO </t>
  </si>
  <si>
    <t>TORNILLO ESPONJOSO 4.0*35mm ACERO</t>
  </si>
  <si>
    <t>TORNILLO ESPONJOSO 4.0*40mm ACERO</t>
  </si>
  <si>
    <t>TORNILLO ESPONJOSO 4.0*45mm ACERO</t>
  </si>
  <si>
    <t>TORNILLO ESPONJOSO 4.0*50mm ACERO</t>
  </si>
  <si>
    <t>TORNILLO ESPONJOSO 4.0*55mm ACERO</t>
  </si>
  <si>
    <t>TORNILLO ESPONJOSO 4.0*60mm ACERO</t>
  </si>
  <si>
    <t>ARANDELA 3.5mm ACERO</t>
  </si>
  <si>
    <t>TORNILLERA IRENE 3.5 ACERO # 1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</si>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</sst>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0" fontId="3" fillId="0" borderId="0" xfId="0" applyFont="1"/>
    <xf numFmtId="44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7" fillId="0" borderId="4" xfId="0" applyFont="1" applyBorder="1"/>
    <xf numFmtId="0" fontId="8" fillId="0" borderId="0" xfId="2" applyFont="1"/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164" fontId="3" fillId="0" borderId="1" xfId="0" applyNumberFormat="1" applyFont="1" applyBorder="1"/>
    <xf numFmtId="164" fontId="3" fillId="0" borderId="1" xfId="1" applyNumberFormat="1" applyFont="1" applyBorder="1" applyAlignment="1"/>
    <xf numFmtId="164" fontId="5" fillId="0" borderId="0" xfId="2" applyNumberFormat="1" applyFont="1" applyAlignment="1">
      <alignment wrapText="1"/>
    </xf>
    <xf numFmtId="164" fontId="5" fillId="0" borderId="1" xfId="1" applyNumberFormat="1" applyFont="1" applyBorder="1" applyAlignment="1"/>
    <xf numFmtId="165" fontId="10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left"/>
    </xf>
    <xf numFmtId="49" fontId="20" fillId="2" borderId="1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/>
    </xf>
    <xf numFmtId="0" fontId="3" fillId="0" borderId="4" xfId="0" applyFont="1" applyBorder="1"/>
    <xf numFmtId="0" fontId="15" fillId="0" borderId="0" xfId="0" applyFont="1"/>
  </cellXfs>
  <cellStyles count="3">
    <cellStyle name="Moneda" xfId="1" builtinId="4"/>
    <cellStyle name="Normal" xfId="0" builtinId="0"/>
    <cellStyle name="Normal 2" xfId="2" xr:uid="{7BED160F-4B10-47CA-8985-43EF3E58B2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0F8FE1-8F6E-467D-9F1D-A3980A2BC3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3CF8-532A-434F-A72D-CE00F0C60D69}">
  <sheetPr>
    <pageSetUpPr fitToPage="1"/>
  </sheetPr>
  <dimension ref="A1:P105"/>
  <sheetViews>
    <sheetView showGridLines="0" tabSelected="1" topLeftCell="A88" zoomScale="86" zoomScaleNormal="86" workbookViewId="0">
      <selection activeCell="A91" sqref="A91:A102"/>
    </sheetView>
  </sheetViews>
  <sheetFormatPr baseColWidth="10" defaultColWidth="11.28515625" defaultRowHeight="20.100000000000001" customHeight="1" x14ac:dyDescent="0.2"/>
  <cols>
    <col min="1" max="1" width="23.140625" style="1" bestFit="1" customWidth="1"/>
    <col min="2" max="2" width="21" style="1" customWidth="1"/>
    <col min="3" max="3" width="56.28515625" style="1" customWidth="1"/>
    <col min="4" max="4" width="22.7109375" style="2" bestFit="1" customWidth="1"/>
    <col min="5" max="5" width="19.28515625" style="2" bestFit="1" customWidth="1"/>
    <col min="6" max="6" width="14.85546875" style="2" bestFit="1" customWidth="1"/>
    <col min="7" max="7" width="14.28515625" style="1" customWidth="1"/>
    <col min="8" max="16384" width="11.28515625" style="1"/>
  </cols>
  <sheetData>
    <row r="1" spans="1:16" customFormat="1" ht="24" customHeight="1" x14ac:dyDescent="0.25">
      <c r="B1" s="36"/>
      <c r="C1" s="36"/>
      <c r="D1" s="37"/>
      <c r="E1" s="37"/>
      <c r="F1" s="37"/>
      <c r="G1" s="37"/>
      <c r="H1" s="37"/>
      <c r="I1" s="37"/>
      <c r="J1" s="37"/>
      <c r="K1" s="37"/>
      <c r="L1" s="38"/>
      <c r="M1" s="39"/>
    </row>
    <row r="2" spans="1:16" customFormat="1" ht="18" x14ac:dyDescent="0.25">
      <c r="A2" s="55" t="s">
        <v>2</v>
      </c>
      <c r="B2" s="55"/>
      <c r="C2" s="55"/>
      <c r="D2" s="55"/>
      <c r="E2" s="55"/>
      <c r="F2" s="55"/>
      <c r="G2" s="55"/>
      <c r="H2" s="37"/>
      <c r="I2" s="37"/>
      <c r="J2" s="37"/>
      <c r="K2" s="37"/>
      <c r="L2" s="38"/>
      <c r="M2" s="39"/>
    </row>
    <row r="3" spans="1:16" customFormat="1" ht="23.25" x14ac:dyDescent="0.35">
      <c r="A3" s="55" t="s">
        <v>3</v>
      </c>
      <c r="B3" s="55"/>
      <c r="C3" s="55"/>
      <c r="D3" s="55"/>
      <c r="E3" s="55"/>
      <c r="F3" s="55"/>
      <c r="G3" s="55"/>
      <c r="H3" s="40"/>
      <c r="I3" s="40"/>
      <c r="J3" s="40"/>
      <c r="K3" s="40"/>
      <c r="L3" s="40"/>
      <c r="M3" s="40"/>
    </row>
    <row r="4" spans="1:16" customFormat="1" ht="23.25" x14ac:dyDescent="0.35">
      <c r="A4" s="56" t="s">
        <v>0</v>
      </c>
      <c r="B4" s="56"/>
      <c r="C4" s="56"/>
      <c r="D4" s="56"/>
      <c r="E4" s="56"/>
      <c r="F4" s="56"/>
      <c r="G4" s="56"/>
      <c r="H4" s="40"/>
      <c r="I4" s="40"/>
      <c r="J4" s="40"/>
      <c r="K4" s="40"/>
      <c r="L4" s="40"/>
      <c r="M4" s="40"/>
      <c r="N4" s="57"/>
      <c r="O4" s="57"/>
      <c r="P4" s="4"/>
    </row>
    <row r="5" spans="1:16" s="4" customFormat="1" ht="20.100000000000001" customHeight="1" x14ac:dyDescent="0.25">
      <c r="A5" s="16"/>
      <c r="B5" s="16"/>
      <c r="C5" s="16"/>
      <c r="D5" s="16"/>
      <c r="E5" s="16"/>
      <c r="F5" s="16"/>
      <c r="G5" s="16"/>
      <c r="N5" s="57"/>
      <c r="O5" s="57"/>
    </row>
    <row r="6" spans="1:16" s="4" customFormat="1" ht="20.100000000000001" customHeight="1" x14ac:dyDescent="0.25">
      <c r="A6" s="16"/>
      <c r="B6" s="16"/>
      <c r="C6" s="16"/>
      <c r="D6" s="16"/>
      <c r="E6" s="16"/>
      <c r="F6" s="16"/>
      <c r="G6" s="16"/>
      <c r="N6" s="17"/>
      <c r="O6" s="17"/>
    </row>
    <row r="7" spans="1:16" s="4" customFormat="1" ht="20.100000000000001" customHeight="1" x14ac:dyDescent="0.2">
      <c r="A7" s="58" t="s">
        <v>4</v>
      </c>
      <c r="B7" s="59"/>
      <c r="C7" s="45">
        <f ca="1">NOW()</f>
        <v>44930.622843518518</v>
      </c>
      <c r="D7" s="18" t="s">
        <v>5</v>
      </c>
      <c r="E7" s="19"/>
      <c r="F7" s="20"/>
      <c r="G7" s="20"/>
      <c r="N7" s="17"/>
      <c r="O7" s="17"/>
    </row>
    <row r="8" spans="1:16" s="4" customFormat="1" ht="20.100000000000001" customHeight="1" x14ac:dyDescent="0.25">
      <c r="A8" s="1"/>
      <c r="B8" s="8"/>
      <c r="C8" s="8"/>
      <c r="D8" s="8"/>
      <c r="E8" s="8"/>
      <c r="F8" s="8"/>
      <c r="G8" s="1"/>
      <c r="N8" s="17"/>
      <c r="O8" s="17"/>
    </row>
    <row r="9" spans="1:16" s="4" customFormat="1" ht="20.100000000000001" customHeight="1" x14ac:dyDescent="0.2">
      <c r="A9" s="58" t="s">
        <v>6</v>
      </c>
      <c r="B9" s="59"/>
      <c r="C9" s="21"/>
      <c r="D9" s="22" t="s">
        <v>7</v>
      </c>
      <c r="E9" s="23"/>
      <c r="F9" s="24"/>
      <c r="G9" s="24"/>
      <c r="N9" s="17"/>
      <c r="O9" s="17"/>
    </row>
    <row r="10" spans="1:16" s="4" customFormat="1" ht="20.100000000000001" customHeight="1" x14ac:dyDescent="0.25">
      <c r="A10" s="1"/>
      <c r="B10" s="8"/>
      <c r="C10" s="8"/>
      <c r="D10" s="8"/>
      <c r="E10" s="8"/>
      <c r="F10" s="8"/>
      <c r="G10" s="1"/>
      <c r="N10" s="17"/>
      <c r="O10" s="17"/>
    </row>
    <row r="11" spans="1:16" s="4" customFormat="1" ht="20.100000000000001" customHeight="1" x14ac:dyDescent="0.2">
      <c r="A11" s="58" t="s">
        <v>8</v>
      </c>
      <c r="B11" s="59"/>
      <c r="C11" s="25"/>
      <c r="D11" s="22" t="s">
        <v>9</v>
      </c>
      <c r="E11" s="21" t="s">
        <v>26</v>
      </c>
      <c r="F11" s="9"/>
      <c r="G11" s="9"/>
      <c r="N11" s="17"/>
      <c r="O11" s="17"/>
    </row>
    <row r="12" spans="1:16" s="4" customFormat="1" ht="20.100000000000001" customHeight="1" x14ac:dyDescent="0.25">
      <c r="A12" s="1"/>
      <c r="B12" s="8"/>
      <c r="C12" s="8"/>
      <c r="D12" s="8"/>
      <c r="E12" s="8"/>
      <c r="F12" s="8"/>
      <c r="G12" s="1"/>
      <c r="N12" s="26"/>
      <c r="O12" s="26"/>
    </row>
    <row r="13" spans="1:16" s="4" customFormat="1" ht="20.100000000000001" customHeight="1" x14ac:dyDescent="0.2">
      <c r="A13" s="58" t="s">
        <v>10</v>
      </c>
      <c r="B13" s="59"/>
      <c r="C13" s="45"/>
      <c r="D13" s="22" t="s">
        <v>11</v>
      </c>
      <c r="E13" s="27"/>
      <c r="F13" s="28"/>
      <c r="G13" s="28"/>
      <c r="N13" s="26"/>
      <c r="O13" s="26"/>
    </row>
    <row r="14" spans="1:16" s="4" customFormat="1" ht="20.100000000000001" customHeight="1" x14ac:dyDescent="0.25">
      <c r="A14" s="1"/>
      <c r="B14" s="8"/>
      <c r="C14" s="8"/>
      <c r="D14" s="8"/>
      <c r="E14" s="8"/>
      <c r="F14" s="8"/>
      <c r="G14" s="7"/>
      <c r="N14" s="29"/>
      <c r="O14" s="29"/>
    </row>
    <row r="15" spans="1:16" s="4" customFormat="1" ht="20.100000000000001" customHeight="1" x14ac:dyDescent="0.2">
      <c r="A15" s="58" t="s">
        <v>12</v>
      </c>
      <c r="B15" s="59"/>
      <c r="C15" s="21"/>
      <c r="D15" s="9"/>
      <c r="E15" s="30"/>
      <c r="F15" s="30"/>
      <c r="G15" s="9"/>
      <c r="N15" s="29"/>
      <c r="O15" s="29"/>
    </row>
    <row r="16" spans="1:16" s="4" customFormat="1" ht="20.100000000000001" customHeight="1" x14ac:dyDescent="0.25">
      <c r="A16" s="1"/>
      <c r="B16" s="8"/>
      <c r="C16" s="8"/>
      <c r="D16" s="8"/>
      <c r="E16" s="8"/>
      <c r="F16" s="8"/>
      <c r="G16" s="7"/>
      <c r="N16" s="29"/>
      <c r="O16" s="29"/>
    </row>
    <row r="17" spans="1:15" s="4" customFormat="1" ht="20.100000000000001" customHeight="1" x14ac:dyDescent="0.2">
      <c r="A17" s="58" t="s">
        <v>13</v>
      </c>
      <c r="B17" s="59"/>
      <c r="C17" s="21"/>
      <c r="D17" s="22" t="s">
        <v>29</v>
      </c>
      <c r="E17" s="27"/>
      <c r="F17" s="30"/>
      <c r="G17" s="9"/>
      <c r="N17" s="29"/>
      <c r="O17" s="29"/>
    </row>
    <row r="18" spans="1:15" s="4" customFormat="1" ht="20.100000000000001" customHeight="1" x14ac:dyDescent="0.25">
      <c r="A18" s="1"/>
      <c r="B18" s="8"/>
      <c r="C18" s="8"/>
      <c r="D18" s="8"/>
      <c r="E18" s="8"/>
      <c r="F18" s="8"/>
      <c r="G18" s="7"/>
      <c r="N18" s="31"/>
      <c r="O18" s="31"/>
    </row>
    <row r="19" spans="1:15" s="4" customFormat="1" ht="20.100000000000001" customHeight="1" x14ac:dyDescent="0.2">
      <c r="A19" s="58" t="s">
        <v>14</v>
      </c>
      <c r="B19" s="59"/>
      <c r="C19" s="19"/>
      <c r="D19" s="20"/>
      <c r="E19" s="32"/>
      <c r="F19" s="32"/>
      <c r="G19" s="14"/>
      <c r="N19" s="31"/>
      <c r="O19" s="31"/>
    </row>
    <row r="20" spans="1:15" s="4" customFormat="1" ht="20.100000000000001" customHeight="1" x14ac:dyDescent="0.2">
      <c r="A20" s="1"/>
      <c r="B20" s="3"/>
      <c r="C20" s="1"/>
      <c r="D20" s="1"/>
      <c r="E20" s="1"/>
      <c r="F20" s="1"/>
      <c r="G20" s="1"/>
      <c r="N20" s="31"/>
      <c r="O20" s="31"/>
    </row>
    <row r="21" spans="1:15" s="4" customFormat="1" ht="20.100000000000001" customHeight="1" x14ac:dyDescent="0.2">
      <c r="A21" s="54" t="s">
        <v>202</v>
      </c>
      <c r="B21" s="54"/>
      <c r="C21" s="54"/>
      <c r="D21" s="54"/>
      <c r="E21" s="54"/>
      <c r="F21" s="54"/>
      <c r="G21" s="54"/>
      <c r="N21" s="31"/>
      <c r="O21" s="31"/>
    </row>
    <row r="22" spans="1:15" s="4" customFormat="1" ht="30" customHeight="1" x14ac:dyDescent="0.2">
      <c r="A22" s="10" t="s">
        <v>15</v>
      </c>
      <c r="B22" s="10" t="s">
        <v>17</v>
      </c>
      <c r="C22" s="10" t="s">
        <v>16</v>
      </c>
      <c r="D22" s="10" t="s">
        <v>1</v>
      </c>
      <c r="E22" s="10" t="s">
        <v>25</v>
      </c>
      <c r="F22" s="11" t="s">
        <v>18</v>
      </c>
      <c r="G22" s="11" t="s">
        <v>19</v>
      </c>
      <c r="N22" s="31"/>
      <c r="O22" s="31"/>
    </row>
    <row r="23" spans="1:15" ht="20.100000000000001" customHeight="1" x14ac:dyDescent="0.25">
      <c r="A23" s="46" t="s">
        <v>40</v>
      </c>
      <c r="B23" s="46" t="s">
        <v>41</v>
      </c>
      <c r="C23" s="47" t="s">
        <v>142</v>
      </c>
      <c r="D23" s="48">
        <v>6</v>
      </c>
      <c r="E23" s="12"/>
      <c r="F23" s="41"/>
      <c r="G23" s="41">
        <f t="shared" ref="G23:G85" si="0">+D23*F23</f>
        <v>0</v>
      </c>
    </row>
    <row r="24" spans="1:15" ht="20.100000000000001" customHeight="1" x14ac:dyDescent="0.25">
      <c r="A24" s="49" t="s">
        <v>42</v>
      </c>
      <c r="B24" s="49" t="s">
        <v>43</v>
      </c>
      <c r="C24" s="50" t="s">
        <v>143</v>
      </c>
      <c r="D24" s="48">
        <v>6</v>
      </c>
      <c r="E24" s="12"/>
      <c r="F24" s="41"/>
      <c r="G24" s="41">
        <f t="shared" si="0"/>
        <v>0</v>
      </c>
    </row>
    <row r="25" spans="1:15" ht="20.100000000000001" customHeight="1" x14ac:dyDescent="0.25">
      <c r="A25" s="46" t="s">
        <v>44</v>
      </c>
      <c r="B25" s="46" t="s">
        <v>45</v>
      </c>
      <c r="C25" s="47" t="s">
        <v>144</v>
      </c>
      <c r="D25" s="48">
        <v>6</v>
      </c>
      <c r="E25" s="12"/>
      <c r="F25" s="41"/>
      <c r="G25" s="41">
        <f t="shared" si="0"/>
        <v>0</v>
      </c>
    </row>
    <row r="26" spans="1:15" ht="20.100000000000001" customHeight="1" x14ac:dyDescent="0.25">
      <c r="A26" s="49" t="s">
        <v>46</v>
      </c>
      <c r="B26" s="49" t="s">
        <v>47</v>
      </c>
      <c r="C26" s="50" t="s">
        <v>145</v>
      </c>
      <c r="D26" s="48">
        <v>6</v>
      </c>
      <c r="E26" s="12"/>
      <c r="F26" s="41"/>
      <c r="G26" s="41">
        <f t="shared" si="0"/>
        <v>0</v>
      </c>
    </row>
    <row r="27" spans="1:15" ht="20.100000000000001" customHeight="1" x14ac:dyDescent="0.25">
      <c r="A27" s="46" t="s">
        <v>48</v>
      </c>
      <c r="B27" s="46" t="s">
        <v>49</v>
      </c>
      <c r="C27" s="47" t="s">
        <v>146</v>
      </c>
      <c r="D27" s="48">
        <v>6</v>
      </c>
      <c r="E27" s="12"/>
      <c r="F27" s="41"/>
      <c r="G27" s="41">
        <f t="shared" si="0"/>
        <v>0</v>
      </c>
    </row>
    <row r="28" spans="1:15" ht="20.100000000000001" customHeight="1" x14ac:dyDescent="0.25">
      <c r="A28" s="49" t="s">
        <v>50</v>
      </c>
      <c r="B28" s="49" t="s">
        <v>51</v>
      </c>
      <c r="C28" s="50" t="s">
        <v>147</v>
      </c>
      <c r="D28" s="48">
        <v>6</v>
      </c>
      <c r="E28" s="12"/>
      <c r="F28" s="41"/>
      <c r="G28" s="41">
        <f t="shared" si="0"/>
        <v>0</v>
      </c>
    </row>
    <row r="29" spans="1:15" ht="20.100000000000001" customHeight="1" x14ac:dyDescent="0.25">
      <c r="A29" s="46" t="s">
        <v>52</v>
      </c>
      <c r="B29" s="46" t="s">
        <v>53</v>
      </c>
      <c r="C29" s="47" t="s">
        <v>148</v>
      </c>
      <c r="D29" s="48">
        <v>6</v>
      </c>
      <c r="E29" s="12"/>
      <c r="F29" s="41"/>
      <c r="G29" s="41">
        <f t="shared" si="0"/>
        <v>0</v>
      </c>
    </row>
    <row r="30" spans="1:15" ht="20.100000000000001" customHeight="1" x14ac:dyDescent="0.25">
      <c r="A30" s="49" t="s">
        <v>54</v>
      </c>
      <c r="B30" s="49">
        <v>210936085</v>
      </c>
      <c r="C30" s="50" t="s">
        <v>149</v>
      </c>
      <c r="D30" s="48">
        <v>6</v>
      </c>
      <c r="E30" s="12"/>
      <c r="F30" s="41"/>
      <c r="G30" s="41">
        <f t="shared" si="0"/>
        <v>0</v>
      </c>
    </row>
    <row r="31" spans="1:15" ht="20.100000000000001" customHeight="1" x14ac:dyDescent="0.25">
      <c r="A31" s="51" t="s">
        <v>55</v>
      </c>
      <c r="B31" s="51" t="s">
        <v>56</v>
      </c>
      <c r="C31" s="47" t="s">
        <v>150</v>
      </c>
      <c r="D31" s="48">
        <v>6</v>
      </c>
      <c r="E31" s="12"/>
      <c r="F31" s="41"/>
      <c r="G31" s="41">
        <f t="shared" si="0"/>
        <v>0</v>
      </c>
    </row>
    <row r="32" spans="1:15" ht="20.100000000000001" customHeight="1" x14ac:dyDescent="0.25">
      <c r="A32" s="49" t="s">
        <v>57</v>
      </c>
      <c r="B32" s="49">
        <v>201225757</v>
      </c>
      <c r="C32" s="50" t="s">
        <v>151</v>
      </c>
      <c r="D32" s="48">
        <v>6</v>
      </c>
      <c r="E32" s="12"/>
      <c r="F32" s="41"/>
      <c r="G32" s="41">
        <f t="shared" si="0"/>
        <v>0</v>
      </c>
    </row>
    <row r="33" spans="1:7" ht="20.100000000000001" customHeight="1" x14ac:dyDescent="0.25">
      <c r="A33" s="46" t="s">
        <v>58</v>
      </c>
      <c r="B33" s="46">
        <v>201225758</v>
      </c>
      <c r="C33" s="47" t="s">
        <v>152</v>
      </c>
      <c r="D33" s="48">
        <v>6</v>
      </c>
      <c r="E33" s="12"/>
      <c r="F33" s="41"/>
      <c r="G33" s="41">
        <f t="shared" si="0"/>
        <v>0</v>
      </c>
    </row>
    <row r="34" spans="1:7" ht="20.100000000000001" customHeight="1" x14ac:dyDescent="0.25">
      <c r="A34" s="49" t="s">
        <v>59</v>
      </c>
      <c r="B34" s="49">
        <v>210330220</v>
      </c>
      <c r="C34" s="50" t="s">
        <v>153</v>
      </c>
      <c r="D34" s="48">
        <v>6</v>
      </c>
      <c r="E34" s="12"/>
      <c r="F34" s="41"/>
      <c r="G34" s="41">
        <f t="shared" si="0"/>
        <v>0</v>
      </c>
    </row>
    <row r="35" spans="1:7" ht="20.100000000000001" customHeight="1" x14ac:dyDescent="0.25">
      <c r="A35" s="46" t="s">
        <v>60</v>
      </c>
      <c r="B35" s="46" t="s">
        <v>61</v>
      </c>
      <c r="C35" s="47" t="s">
        <v>154</v>
      </c>
      <c r="D35" s="48">
        <v>6</v>
      </c>
      <c r="E35" s="12"/>
      <c r="F35" s="41"/>
      <c r="G35" s="41">
        <f t="shared" si="0"/>
        <v>0</v>
      </c>
    </row>
    <row r="36" spans="1:7" ht="20.100000000000001" customHeight="1" x14ac:dyDescent="0.25">
      <c r="A36" s="49" t="s">
        <v>62</v>
      </c>
      <c r="B36" s="49">
        <v>210733737</v>
      </c>
      <c r="C36" s="50" t="s">
        <v>155</v>
      </c>
      <c r="D36" s="48">
        <v>6</v>
      </c>
      <c r="E36" s="12"/>
      <c r="F36" s="41"/>
      <c r="G36" s="41">
        <f t="shared" si="0"/>
        <v>0</v>
      </c>
    </row>
    <row r="37" spans="1:7" ht="20.100000000000001" customHeight="1" x14ac:dyDescent="0.25">
      <c r="A37" s="46" t="s">
        <v>63</v>
      </c>
      <c r="B37" s="46" t="s">
        <v>64</v>
      </c>
      <c r="C37" s="47" t="s">
        <v>156</v>
      </c>
      <c r="D37" s="48">
        <v>6</v>
      </c>
      <c r="E37" s="12"/>
      <c r="F37" s="41"/>
      <c r="G37" s="41">
        <f t="shared" si="0"/>
        <v>0</v>
      </c>
    </row>
    <row r="38" spans="1:7" ht="20.100000000000001" customHeight="1" x14ac:dyDescent="0.25">
      <c r="A38" s="49" t="s">
        <v>65</v>
      </c>
      <c r="B38" s="49" t="s">
        <v>66</v>
      </c>
      <c r="C38" s="50" t="s">
        <v>157</v>
      </c>
      <c r="D38" s="48">
        <v>6</v>
      </c>
      <c r="E38" s="12"/>
      <c r="F38" s="41"/>
      <c r="G38" s="41">
        <f t="shared" si="0"/>
        <v>0</v>
      </c>
    </row>
    <row r="39" spans="1:7" ht="20.100000000000001" customHeight="1" x14ac:dyDescent="0.25">
      <c r="A39" s="46" t="s">
        <v>67</v>
      </c>
      <c r="B39" s="46" t="s">
        <v>68</v>
      </c>
      <c r="C39" s="47" t="s">
        <v>158</v>
      </c>
      <c r="D39" s="48">
        <v>6</v>
      </c>
      <c r="E39" s="12"/>
      <c r="F39" s="41"/>
      <c r="G39" s="41">
        <f t="shared" si="0"/>
        <v>0</v>
      </c>
    </row>
    <row r="40" spans="1:7" ht="20.100000000000001" customHeight="1" x14ac:dyDescent="0.25">
      <c r="A40" s="49" t="s">
        <v>69</v>
      </c>
      <c r="B40" s="49" t="s">
        <v>70</v>
      </c>
      <c r="C40" s="50" t="s">
        <v>159</v>
      </c>
      <c r="D40" s="48">
        <v>6</v>
      </c>
      <c r="E40" s="12"/>
      <c r="F40" s="41"/>
      <c r="G40" s="41">
        <f t="shared" si="0"/>
        <v>0</v>
      </c>
    </row>
    <row r="41" spans="1:7" ht="20.100000000000001" customHeight="1" x14ac:dyDescent="0.25">
      <c r="A41" s="46" t="s">
        <v>71</v>
      </c>
      <c r="B41" s="46" t="s">
        <v>72</v>
      </c>
      <c r="C41" s="47" t="s">
        <v>160</v>
      </c>
      <c r="D41" s="48">
        <v>6</v>
      </c>
      <c r="E41" s="12"/>
      <c r="F41" s="41"/>
      <c r="G41" s="41">
        <f t="shared" si="0"/>
        <v>0</v>
      </c>
    </row>
    <row r="42" spans="1:7" ht="20.100000000000001" customHeight="1" x14ac:dyDescent="0.25">
      <c r="A42" s="49" t="s">
        <v>73</v>
      </c>
      <c r="B42" s="49" t="s">
        <v>74</v>
      </c>
      <c r="C42" s="50" t="s">
        <v>161</v>
      </c>
      <c r="D42" s="48">
        <v>6</v>
      </c>
      <c r="E42" s="12"/>
      <c r="F42" s="41"/>
      <c r="G42" s="41">
        <f t="shared" si="0"/>
        <v>0</v>
      </c>
    </row>
    <row r="43" spans="1:7" ht="20.100000000000001" customHeight="1" x14ac:dyDescent="0.25">
      <c r="A43" s="46" t="s">
        <v>75</v>
      </c>
      <c r="B43" s="46" t="s">
        <v>76</v>
      </c>
      <c r="C43" s="47" t="s">
        <v>162</v>
      </c>
      <c r="D43" s="48">
        <v>6</v>
      </c>
      <c r="E43" s="12"/>
      <c r="F43" s="41"/>
      <c r="G43" s="41">
        <f t="shared" si="0"/>
        <v>0</v>
      </c>
    </row>
    <row r="44" spans="1:7" ht="20.100000000000001" customHeight="1" x14ac:dyDescent="0.25">
      <c r="A44" s="49" t="s">
        <v>77</v>
      </c>
      <c r="B44" s="49" t="s">
        <v>78</v>
      </c>
      <c r="C44" s="50" t="s">
        <v>163</v>
      </c>
      <c r="D44" s="48">
        <v>6</v>
      </c>
      <c r="E44" s="12"/>
      <c r="F44" s="41"/>
      <c r="G44" s="41">
        <f t="shared" si="0"/>
        <v>0</v>
      </c>
    </row>
    <row r="45" spans="1:7" ht="20.100000000000001" customHeight="1" x14ac:dyDescent="0.25">
      <c r="A45" s="46" t="s">
        <v>79</v>
      </c>
      <c r="B45" s="46" t="s">
        <v>80</v>
      </c>
      <c r="C45" s="47" t="s">
        <v>164</v>
      </c>
      <c r="D45" s="48">
        <v>6</v>
      </c>
      <c r="E45" s="12"/>
      <c r="F45" s="41"/>
      <c r="G45" s="41">
        <f t="shared" si="0"/>
        <v>0</v>
      </c>
    </row>
    <row r="46" spans="1:7" ht="20.100000000000001" customHeight="1" x14ac:dyDescent="0.25">
      <c r="A46" s="46" t="s">
        <v>139</v>
      </c>
      <c r="B46" s="46" t="s">
        <v>138</v>
      </c>
      <c r="C46" s="47" t="s">
        <v>165</v>
      </c>
      <c r="D46" s="48">
        <v>1</v>
      </c>
      <c r="E46" s="12"/>
      <c r="F46" s="41"/>
      <c r="G46" s="41">
        <f t="shared" si="0"/>
        <v>0</v>
      </c>
    </row>
    <row r="47" spans="1:7" ht="20.100000000000001" customHeight="1" x14ac:dyDescent="0.25">
      <c r="A47" s="49" t="s">
        <v>81</v>
      </c>
      <c r="B47" s="49" t="s">
        <v>82</v>
      </c>
      <c r="C47" s="50" t="s">
        <v>166</v>
      </c>
      <c r="D47" s="48">
        <v>7</v>
      </c>
      <c r="E47" s="12"/>
      <c r="F47" s="41"/>
      <c r="G47" s="41">
        <f t="shared" si="0"/>
        <v>0</v>
      </c>
    </row>
    <row r="48" spans="1:7" ht="20.100000000000001" customHeight="1" x14ac:dyDescent="0.25">
      <c r="A48" s="49"/>
      <c r="B48" s="49"/>
      <c r="C48" s="50"/>
      <c r="D48" s="60">
        <f>SUM(D23:D47)</f>
        <v>146</v>
      </c>
      <c r="E48" s="12"/>
      <c r="F48" s="41"/>
      <c r="G48" s="41"/>
    </row>
    <row r="49" spans="1:7" ht="20.100000000000001" customHeight="1" x14ac:dyDescent="0.25">
      <c r="A49" s="46" t="s">
        <v>83</v>
      </c>
      <c r="B49" s="46" t="s">
        <v>41</v>
      </c>
      <c r="C49" s="47" t="s">
        <v>167</v>
      </c>
      <c r="D49" s="48">
        <v>6</v>
      </c>
      <c r="E49" s="12"/>
      <c r="F49" s="41"/>
      <c r="G49" s="41">
        <f t="shared" si="0"/>
        <v>0</v>
      </c>
    </row>
    <row r="50" spans="1:7" ht="20.100000000000001" customHeight="1" x14ac:dyDescent="0.25">
      <c r="A50" s="49" t="s">
        <v>84</v>
      </c>
      <c r="B50" s="49" t="s">
        <v>85</v>
      </c>
      <c r="C50" s="50" t="s">
        <v>168</v>
      </c>
      <c r="D50" s="48">
        <v>6</v>
      </c>
      <c r="E50" s="12"/>
      <c r="F50" s="41"/>
      <c r="G50" s="41">
        <f t="shared" si="0"/>
        <v>0</v>
      </c>
    </row>
    <row r="51" spans="1:7" ht="20.100000000000001" customHeight="1" x14ac:dyDescent="0.25">
      <c r="A51" s="46" t="s">
        <v>86</v>
      </c>
      <c r="B51" s="46" t="s">
        <v>87</v>
      </c>
      <c r="C51" s="47" t="s">
        <v>169</v>
      </c>
      <c r="D51" s="48">
        <v>6</v>
      </c>
      <c r="E51" s="12"/>
      <c r="F51" s="41"/>
      <c r="G51" s="41">
        <f t="shared" si="0"/>
        <v>0</v>
      </c>
    </row>
    <row r="52" spans="1:7" ht="20.100000000000001" customHeight="1" x14ac:dyDescent="0.25">
      <c r="A52" s="46" t="s">
        <v>88</v>
      </c>
      <c r="B52" s="46" t="s">
        <v>89</v>
      </c>
      <c r="C52" s="47" t="s">
        <v>170</v>
      </c>
      <c r="D52" s="48">
        <v>6</v>
      </c>
      <c r="E52" s="12"/>
      <c r="F52" s="41"/>
      <c r="G52" s="41">
        <f t="shared" si="0"/>
        <v>0</v>
      </c>
    </row>
    <row r="53" spans="1:7" ht="20.100000000000001" customHeight="1" x14ac:dyDescent="0.25">
      <c r="A53" s="49" t="s">
        <v>90</v>
      </c>
      <c r="B53" s="49">
        <v>190805847</v>
      </c>
      <c r="C53" s="50" t="s">
        <v>171</v>
      </c>
      <c r="D53" s="48">
        <v>6</v>
      </c>
      <c r="E53" s="12"/>
      <c r="F53" s="41"/>
      <c r="G53" s="41">
        <f t="shared" si="0"/>
        <v>0</v>
      </c>
    </row>
    <row r="54" spans="1:7" ht="20.100000000000001" customHeight="1" x14ac:dyDescent="0.25">
      <c r="A54" s="46" t="s">
        <v>91</v>
      </c>
      <c r="B54" s="46" t="s">
        <v>92</v>
      </c>
      <c r="C54" s="47" t="s">
        <v>172</v>
      </c>
      <c r="D54" s="48">
        <v>6</v>
      </c>
      <c r="E54" s="12"/>
      <c r="F54" s="41"/>
      <c r="G54" s="41">
        <f t="shared" si="0"/>
        <v>0</v>
      </c>
    </row>
    <row r="55" spans="1:7" ht="20.100000000000001" customHeight="1" x14ac:dyDescent="0.25">
      <c r="A55" s="49" t="s">
        <v>93</v>
      </c>
      <c r="B55" s="49" t="s">
        <v>94</v>
      </c>
      <c r="C55" s="50" t="s">
        <v>173</v>
      </c>
      <c r="D55" s="48">
        <v>6</v>
      </c>
      <c r="E55" s="12"/>
      <c r="F55" s="41"/>
      <c r="G55" s="41">
        <f t="shared" si="0"/>
        <v>0</v>
      </c>
    </row>
    <row r="56" spans="1:7" ht="20.100000000000001" customHeight="1" x14ac:dyDescent="0.25">
      <c r="A56" s="46" t="s">
        <v>95</v>
      </c>
      <c r="B56" s="46" t="s">
        <v>96</v>
      </c>
      <c r="C56" s="47" t="s">
        <v>174</v>
      </c>
      <c r="D56" s="48">
        <v>6</v>
      </c>
      <c r="E56" s="12"/>
      <c r="F56" s="41"/>
      <c r="G56" s="41">
        <f t="shared" si="0"/>
        <v>0</v>
      </c>
    </row>
    <row r="57" spans="1:7" ht="20.100000000000001" customHeight="1" x14ac:dyDescent="0.25">
      <c r="A57" s="49" t="s">
        <v>97</v>
      </c>
      <c r="B57" s="49" t="s">
        <v>98</v>
      </c>
      <c r="C57" s="50" t="s">
        <v>175</v>
      </c>
      <c r="D57" s="48">
        <v>6</v>
      </c>
      <c r="E57" s="12"/>
      <c r="F57" s="41"/>
      <c r="G57" s="41">
        <f t="shared" si="0"/>
        <v>0</v>
      </c>
    </row>
    <row r="58" spans="1:7" ht="20.100000000000001" customHeight="1" x14ac:dyDescent="0.25">
      <c r="A58" s="46" t="s">
        <v>99</v>
      </c>
      <c r="B58" s="46" t="s">
        <v>100</v>
      </c>
      <c r="C58" s="47" t="s">
        <v>176</v>
      </c>
      <c r="D58" s="48">
        <v>6</v>
      </c>
      <c r="E58" s="12"/>
      <c r="F58" s="41"/>
      <c r="G58" s="41">
        <f t="shared" si="0"/>
        <v>0</v>
      </c>
    </row>
    <row r="59" spans="1:7" ht="20.100000000000001" customHeight="1" x14ac:dyDescent="0.25">
      <c r="A59" s="49" t="s">
        <v>101</v>
      </c>
      <c r="B59" s="49" t="s">
        <v>102</v>
      </c>
      <c r="C59" s="50" t="s">
        <v>177</v>
      </c>
      <c r="D59" s="48">
        <v>6</v>
      </c>
      <c r="E59" s="12"/>
      <c r="F59" s="41"/>
      <c r="G59" s="41">
        <f t="shared" si="0"/>
        <v>0</v>
      </c>
    </row>
    <row r="60" spans="1:7" ht="20.100000000000001" customHeight="1" x14ac:dyDescent="0.25">
      <c r="A60" s="46" t="s">
        <v>103</v>
      </c>
      <c r="B60" s="46" t="s">
        <v>104</v>
      </c>
      <c r="C60" s="47" t="s">
        <v>178</v>
      </c>
      <c r="D60" s="48">
        <v>6</v>
      </c>
      <c r="E60" s="12"/>
      <c r="F60" s="41"/>
      <c r="G60" s="41">
        <f t="shared" si="0"/>
        <v>0</v>
      </c>
    </row>
    <row r="61" spans="1:7" ht="20.100000000000001" customHeight="1" x14ac:dyDescent="0.25">
      <c r="A61" s="49" t="s">
        <v>105</v>
      </c>
      <c r="B61" s="49" t="s">
        <v>106</v>
      </c>
      <c r="C61" s="50" t="s">
        <v>179</v>
      </c>
      <c r="D61" s="48">
        <v>6</v>
      </c>
      <c r="E61" s="12"/>
      <c r="F61" s="41"/>
      <c r="G61" s="41">
        <f t="shared" si="0"/>
        <v>0</v>
      </c>
    </row>
    <row r="62" spans="1:7" ht="20.100000000000001" customHeight="1" x14ac:dyDescent="0.25">
      <c r="A62" s="46" t="s">
        <v>107</v>
      </c>
      <c r="B62" s="46" t="s">
        <v>108</v>
      </c>
      <c r="C62" s="47" t="s">
        <v>180</v>
      </c>
      <c r="D62" s="48">
        <v>6</v>
      </c>
      <c r="E62" s="12"/>
      <c r="F62" s="41"/>
      <c r="G62" s="41">
        <f t="shared" si="0"/>
        <v>0</v>
      </c>
    </row>
    <row r="63" spans="1:7" ht="20.100000000000001" customHeight="1" x14ac:dyDescent="0.25">
      <c r="A63" s="49" t="s">
        <v>109</v>
      </c>
      <c r="B63" s="49" t="s">
        <v>110</v>
      </c>
      <c r="C63" s="50" t="s">
        <v>181</v>
      </c>
      <c r="D63" s="48">
        <v>6</v>
      </c>
      <c r="E63" s="12"/>
      <c r="F63" s="41"/>
      <c r="G63" s="41">
        <f t="shared" si="0"/>
        <v>0</v>
      </c>
    </row>
    <row r="64" spans="1:7" ht="20.100000000000001" customHeight="1" x14ac:dyDescent="0.25">
      <c r="A64" s="46" t="s">
        <v>30</v>
      </c>
      <c r="B64" s="46" t="s">
        <v>36</v>
      </c>
      <c r="C64" s="47" t="s">
        <v>182</v>
      </c>
      <c r="D64" s="48">
        <v>6</v>
      </c>
      <c r="E64" s="12"/>
      <c r="F64" s="41"/>
      <c r="G64" s="41">
        <f t="shared" si="0"/>
        <v>0</v>
      </c>
    </row>
    <row r="65" spans="1:7" ht="20.100000000000001" customHeight="1" x14ac:dyDescent="0.25">
      <c r="A65" s="49" t="s">
        <v>31</v>
      </c>
      <c r="B65" s="49" t="s">
        <v>37</v>
      </c>
      <c r="C65" s="50" t="s">
        <v>183</v>
      </c>
      <c r="D65" s="48">
        <v>6</v>
      </c>
      <c r="E65" s="12"/>
      <c r="F65" s="41"/>
      <c r="G65" s="41">
        <f t="shared" si="0"/>
        <v>0</v>
      </c>
    </row>
    <row r="66" spans="1:7" ht="20.100000000000001" customHeight="1" x14ac:dyDescent="0.25">
      <c r="A66" s="46" t="s">
        <v>32</v>
      </c>
      <c r="B66" s="46" t="s">
        <v>38</v>
      </c>
      <c r="C66" s="47" t="s">
        <v>184</v>
      </c>
      <c r="D66" s="48">
        <v>6</v>
      </c>
      <c r="E66" s="12"/>
      <c r="F66" s="41"/>
      <c r="G66" s="41">
        <f t="shared" si="0"/>
        <v>0</v>
      </c>
    </row>
    <row r="67" spans="1:7" ht="20.100000000000001" customHeight="1" x14ac:dyDescent="0.25">
      <c r="A67" s="49" t="s">
        <v>33</v>
      </c>
      <c r="B67" s="49" t="s">
        <v>39</v>
      </c>
      <c r="C67" s="50" t="s">
        <v>185</v>
      </c>
      <c r="D67" s="48">
        <v>6</v>
      </c>
      <c r="E67" s="12"/>
      <c r="F67" s="41"/>
      <c r="G67" s="41">
        <f t="shared" si="0"/>
        <v>0</v>
      </c>
    </row>
    <row r="68" spans="1:7" ht="20.100000000000001" customHeight="1" x14ac:dyDescent="0.25">
      <c r="A68" s="46" t="s">
        <v>34</v>
      </c>
      <c r="B68" s="46" t="s">
        <v>111</v>
      </c>
      <c r="C68" s="47" t="s">
        <v>186</v>
      </c>
      <c r="D68" s="48">
        <v>6</v>
      </c>
      <c r="E68" s="12"/>
      <c r="F68" s="41"/>
      <c r="G68" s="41">
        <f t="shared" si="0"/>
        <v>0</v>
      </c>
    </row>
    <row r="69" spans="1:7" ht="20.100000000000001" customHeight="1" x14ac:dyDescent="0.25">
      <c r="A69" s="49" t="s">
        <v>35</v>
      </c>
      <c r="B69" s="49">
        <v>210937133</v>
      </c>
      <c r="C69" s="50" t="s">
        <v>187</v>
      </c>
      <c r="D69" s="48">
        <v>6</v>
      </c>
      <c r="E69" s="12"/>
      <c r="F69" s="41"/>
      <c r="G69" s="41">
        <f t="shared" si="0"/>
        <v>0</v>
      </c>
    </row>
    <row r="70" spans="1:7" ht="20.100000000000001" customHeight="1" x14ac:dyDescent="0.25">
      <c r="A70" s="46" t="s">
        <v>112</v>
      </c>
      <c r="B70" s="46" t="s">
        <v>113</v>
      </c>
      <c r="C70" s="47" t="s">
        <v>188</v>
      </c>
      <c r="D70" s="48">
        <v>6</v>
      </c>
      <c r="E70" s="12"/>
      <c r="F70" s="41"/>
      <c r="G70" s="41">
        <f t="shared" si="0"/>
        <v>0</v>
      </c>
    </row>
    <row r="71" spans="1:7" ht="20.100000000000001" customHeight="1" x14ac:dyDescent="0.25">
      <c r="A71" s="49" t="s">
        <v>114</v>
      </c>
      <c r="B71" s="49" t="s">
        <v>115</v>
      </c>
      <c r="C71" s="50" t="s">
        <v>189</v>
      </c>
      <c r="D71" s="48">
        <v>6</v>
      </c>
      <c r="E71" s="12"/>
      <c r="F71" s="41"/>
      <c r="G71" s="41">
        <f t="shared" si="0"/>
        <v>0</v>
      </c>
    </row>
    <row r="72" spans="1:7" ht="20.100000000000001" customHeight="1" x14ac:dyDescent="0.25">
      <c r="A72" s="46" t="s">
        <v>116</v>
      </c>
      <c r="B72" s="46" t="s">
        <v>117</v>
      </c>
      <c r="C72" s="47" t="s">
        <v>190</v>
      </c>
      <c r="D72" s="48">
        <v>6</v>
      </c>
      <c r="E72" s="12"/>
      <c r="F72" s="41"/>
      <c r="G72" s="41">
        <f t="shared" si="0"/>
        <v>0</v>
      </c>
    </row>
    <row r="73" spans="1:7" ht="20.100000000000001" customHeight="1" x14ac:dyDescent="0.25">
      <c r="A73" s="49" t="s">
        <v>118</v>
      </c>
      <c r="B73" s="49" t="s">
        <v>119</v>
      </c>
      <c r="C73" s="50" t="s">
        <v>191</v>
      </c>
      <c r="D73" s="48">
        <v>4</v>
      </c>
      <c r="E73" s="12"/>
      <c r="F73" s="41"/>
      <c r="G73" s="41">
        <f t="shared" si="0"/>
        <v>0</v>
      </c>
    </row>
    <row r="74" spans="1:7" ht="20.100000000000001" customHeight="1" x14ac:dyDescent="0.25">
      <c r="A74" s="49"/>
      <c r="B74" s="49"/>
      <c r="C74" s="50"/>
      <c r="D74" s="60">
        <f>SUM(D49:D73)</f>
        <v>148</v>
      </c>
      <c r="E74" s="12"/>
      <c r="F74" s="41"/>
      <c r="G74" s="41"/>
    </row>
    <row r="75" spans="1:7" ht="20.100000000000001" customHeight="1" x14ac:dyDescent="0.25">
      <c r="A75" s="49" t="s">
        <v>120</v>
      </c>
      <c r="B75" s="49" t="s">
        <v>121</v>
      </c>
      <c r="C75" s="50" t="s">
        <v>192</v>
      </c>
      <c r="D75" s="48">
        <v>2</v>
      </c>
      <c r="E75" s="12"/>
      <c r="F75" s="41"/>
      <c r="G75" s="41">
        <f t="shared" si="0"/>
        <v>0</v>
      </c>
    </row>
    <row r="76" spans="1:7" ht="20.100000000000001" customHeight="1" x14ac:dyDescent="0.25">
      <c r="A76" s="46" t="s">
        <v>122</v>
      </c>
      <c r="B76" s="46" t="s">
        <v>123</v>
      </c>
      <c r="C76" s="47" t="s">
        <v>193</v>
      </c>
      <c r="D76" s="48">
        <v>2</v>
      </c>
      <c r="E76" s="12"/>
      <c r="F76" s="41"/>
      <c r="G76" s="41">
        <f t="shared" si="0"/>
        <v>0</v>
      </c>
    </row>
    <row r="77" spans="1:7" ht="20.100000000000001" customHeight="1" x14ac:dyDescent="0.25">
      <c r="A77" s="46" t="s">
        <v>124</v>
      </c>
      <c r="B77" s="46" t="s">
        <v>125</v>
      </c>
      <c r="C77" s="47" t="s">
        <v>194</v>
      </c>
      <c r="D77" s="48">
        <v>2</v>
      </c>
      <c r="E77" s="12"/>
      <c r="F77" s="41"/>
      <c r="G77" s="41">
        <f t="shared" si="0"/>
        <v>0</v>
      </c>
    </row>
    <row r="78" spans="1:7" ht="20.100000000000001" customHeight="1" x14ac:dyDescent="0.25">
      <c r="A78" s="46" t="s">
        <v>126</v>
      </c>
      <c r="B78" s="46" t="s">
        <v>127</v>
      </c>
      <c r="C78" s="47" t="s">
        <v>195</v>
      </c>
      <c r="D78" s="48">
        <v>2</v>
      </c>
      <c r="E78" s="12"/>
      <c r="F78" s="41"/>
      <c r="G78" s="41">
        <f t="shared" si="0"/>
        <v>0</v>
      </c>
    </row>
    <row r="79" spans="1:7" ht="20.100000000000001" customHeight="1" x14ac:dyDescent="0.25">
      <c r="A79" s="49" t="s">
        <v>128</v>
      </c>
      <c r="B79" s="49" t="s">
        <v>129</v>
      </c>
      <c r="C79" s="50" t="s">
        <v>196</v>
      </c>
      <c r="D79" s="48">
        <v>2</v>
      </c>
      <c r="E79" s="12"/>
      <c r="F79" s="41"/>
      <c r="G79" s="41">
        <f t="shared" si="0"/>
        <v>0</v>
      </c>
    </row>
    <row r="80" spans="1:7" ht="20.100000000000001" customHeight="1" x14ac:dyDescent="0.25">
      <c r="A80" s="46" t="s">
        <v>130</v>
      </c>
      <c r="B80" s="46" t="s">
        <v>131</v>
      </c>
      <c r="C80" s="47" t="s">
        <v>197</v>
      </c>
      <c r="D80" s="48">
        <v>2</v>
      </c>
      <c r="E80" s="12"/>
      <c r="F80" s="42"/>
      <c r="G80" s="41">
        <f t="shared" si="0"/>
        <v>0</v>
      </c>
    </row>
    <row r="81" spans="1:8" ht="20.100000000000001" customHeight="1" x14ac:dyDescent="0.25">
      <c r="A81" s="49" t="s">
        <v>132</v>
      </c>
      <c r="B81" s="49" t="s">
        <v>133</v>
      </c>
      <c r="C81" s="50" t="s">
        <v>198</v>
      </c>
      <c r="D81" s="52">
        <v>2</v>
      </c>
      <c r="E81" s="12"/>
      <c r="F81" s="42"/>
      <c r="G81" s="41">
        <f t="shared" si="0"/>
        <v>0</v>
      </c>
    </row>
    <row r="82" spans="1:8" ht="20.100000000000001" customHeight="1" x14ac:dyDescent="0.25">
      <c r="A82" s="46" t="s">
        <v>134</v>
      </c>
      <c r="B82" s="46" t="s">
        <v>135</v>
      </c>
      <c r="C82" s="47" t="s">
        <v>199</v>
      </c>
      <c r="D82" s="53">
        <v>2</v>
      </c>
      <c r="E82" s="12"/>
      <c r="F82" s="42"/>
      <c r="G82" s="41">
        <f t="shared" si="0"/>
        <v>0</v>
      </c>
    </row>
    <row r="83" spans="1:8" ht="20.100000000000001" customHeight="1" x14ac:dyDescent="0.25">
      <c r="A83" s="49" t="s">
        <v>136</v>
      </c>
      <c r="B83" s="49" t="s">
        <v>137</v>
      </c>
      <c r="C83" s="50" t="s">
        <v>200</v>
      </c>
      <c r="D83" s="53">
        <v>4</v>
      </c>
      <c r="E83" s="12"/>
      <c r="F83" s="42"/>
      <c r="G83" s="41">
        <f t="shared" si="0"/>
        <v>0</v>
      </c>
    </row>
    <row r="84" spans="1:8" ht="20.100000000000001" customHeight="1" x14ac:dyDescent="0.25">
      <c r="A84" s="49"/>
      <c r="B84" s="49"/>
      <c r="C84" s="50"/>
      <c r="D84" s="60">
        <f>SUM(D75:D83)</f>
        <v>20</v>
      </c>
      <c r="E84" s="12"/>
      <c r="F84" s="42"/>
      <c r="G84" s="41"/>
    </row>
    <row r="85" spans="1:8" ht="20.100000000000001" customHeight="1" x14ac:dyDescent="0.25">
      <c r="A85" s="49" t="s">
        <v>140</v>
      </c>
      <c r="B85" s="49" t="s">
        <v>141</v>
      </c>
      <c r="C85" s="50" t="s">
        <v>201</v>
      </c>
      <c r="D85" s="53">
        <v>5</v>
      </c>
      <c r="E85" s="12"/>
      <c r="F85" s="42"/>
      <c r="G85" s="41">
        <f t="shared" si="0"/>
        <v>0</v>
      </c>
    </row>
    <row r="86" spans="1:8" ht="20.100000000000001" customHeight="1" x14ac:dyDescent="0.25">
      <c r="F86" s="43" t="s">
        <v>20</v>
      </c>
      <c r="G86" s="44">
        <f>SUM(G23:G85)</f>
        <v>0</v>
      </c>
    </row>
    <row r="87" spans="1:8" ht="20.100000000000001" customHeight="1" x14ac:dyDescent="0.25">
      <c r="F87" s="43" t="s">
        <v>21</v>
      </c>
      <c r="G87" s="44">
        <f>+G86*0.12</f>
        <v>0</v>
      </c>
    </row>
    <row r="88" spans="1:8" ht="20.100000000000001" customHeight="1" x14ac:dyDescent="0.25">
      <c r="F88" s="43" t="s">
        <v>22</v>
      </c>
      <c r="G88" s="44">
        <f>+G86+G87</f>
        <v>0</v>
      </c>
    </row>
    <row r="90" spans="1:8" ht="20.100000000000001" customHeight="1" x14ac:dyDescent="0.25">
      <c r="B90" s="13"/>
      <c r="D90" s="3"/>
      <c r="E90" s="3"/>
      <c r="F90" s="1"/>
    </row>
    <row r="91" spans="1:8" s="5" customFormat="1" ht="16.5" thickBot="1" x14ac:dyDescent="0.3">
      <c r="A91" s="1" t="s">
        <v>23</v>
      </c>
      <c r="C91" s="15"/>
    </row>
    <row r="92" spans="1:8" s="5" customFormat="1" ht="15.75" x14ac:dyDescent="0.25">
      <c r="A92" s="1"/>
      <c r="H92" s="6"/>
    </row>
    <row r="93" spans="1:8" s="5" customFormat="1" ht="15.75" x14ac:dyDescent="0.25">
      <c r="A93" s="1"/>
      <c r="H93" s="6"/>
    </row>
    <row r="94" spans="1:8" s="5" customFormat="1" ht="15.75" x14ac:dyDescent="0.25">
      <c r="A94" s="1"/>
      <c r="H94" s="6"/>
    </row>
    <row r="95" spans="1:8" s="5" customFormat="1" ht="16.5" thickBot="1" x14ac:dyDescent="0.3">
      <c r="A95" s="1" t="s">
        <v>24</v>
      </c>
      <c r="C95" s="15"/>
      <c r="H95" s="6"/>
    </row>
    <row r="96" spans="1:8" s="5" customFormat="1" ht="15.75" x14ac:dyDescent="0.25">
      <c r="A96" s="1"/>
      <c r="H96" s="6"/>
    </row>
    <row r="97" spans="1:8" customFormat="1" ht="15" x14ac:dyDescent="0.25">
      <c r="A97" s="62"/>
    </row>
    <row r="98" spans="1:8" customFormat="1" ht="15" x14ac:dyDescent="0.25">
      <c r="A98" s="62"/>
    </row>
    <row r="99" spans="1:8" s="5" customFormat="1" ht="16.5" thickBot="1" x14ac:dyDescent="0.3">
      <c r="A99" s="1" t="s">
        <v>27</v>
      </c>
      <c r="C99" s="15"/>
      <c r="H99" s="6"/>
    </row>
    <row r="100" spans="1:8" s="5" customFormat="1" ht="15.75" x14ac:dyDescent="0.25">
      <c r="A100" s="1"/>
      <c r="H100" s="6"/>
    </row>
    <row r="101" spans="1:8" s="35" customFormat="1" ht="20.100000000000001" customHeight="1" x14ac:dyDescent="0.2">
      <c r="A101" s="33"/>
      <c r="B101" s="33"/>
      <c r="C101" s="34"/>
    </row>
    <row r="102" spans="1:8" s="35" customFormat="1" ht="20.100000000000001" customHeight="1" thickBot="1" x14ac:dyDescent="0.3">
      <c r="A102" s="1" t="s">
        <v>28</v>
      </c>
      <c r="B102" s="5"/>
      <c r="C102" s="15"/>
    </row>
    <row r="105" spans="1:8" ht="20.100000000000001" customHeight="1" thickBot="1" x14ac:dyDescent="0.25">
      <c r="A105" s="1" t="s">
        <v>203</v>
      </c>
      <c r="C105" s="61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honeticPr fontId="19" type="noConversion"/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</cp:lastModifiedBy>
  <cp:lastPrinted>2022-08-05T16:59:06Z</cp:lastPrinted>
  <dcterms:created xsi:type="dcterms:W3CDTF">2022-07-11T20:53:34Z</dcterms:created>
  <dcterms:modified xsi:type="dcterms:W3CDTF">2023-01-04T19:57:06Z</dcterms:modified>
</cp:coreProperties>
</file>