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RTOMAX\PEDIDO JHOANA\PEDIDO\"/>
    </mc:Choice>
  </mc:AlternateContent>
  <bookViews>
    <workbookView showHorizontalScroll="0" showVerticalScroll="0" showSheetTabs="0" xWindow="0" yWindow="0" windowWidth="20490" windowHeight="7125"/>
  </bookViews>
  <sheets>
    <sheet name="TRAUMA - JEIL" sheetId="2" r:id="rId1"/>
  </sheets>
  <definedNames>
    <definedName name="_xlnm._FilterDatabase" localSheetId="0" hidden="1">'TRAUMA - JEIL'!$C$1:$D$10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K2" i="2"/>
  <c r="J2" i="2"/>
  <c r="J11" i="2" l="1"/>
  <c r="K11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<sst xmlns="http://schemas.openxmlformats.org/spreadsheetml/2006/main" count="38" uniqueCount="30">
  <si>
    <t>Tipo Producto</t>
  </si>
  <si>
    <t>Set</t>
  </si>
  <si>
    <t>Implants</t>
  </si>
  <si>
    <t>Instruments</t>
  </si>
  <si>
    <t>TOTAL</t>
  </si>
  <si>
    <t>IMAGEN</t>
  </si>
  <si>
    <t>Codigo</t>
  </si>
  <si>
    <t>112-050</t>
  </si>
  <si>
    <t>112-051</t>
  </si>
  <si>
    <t>112-053</t>
  </si>
  <si>
    <t>H1 Implants Tray (Ø1.2, Ø1.5, Ø1.8)</t>
  </si>
  <si>
    <t>H2 Implants Tray (Ø2.0, Ø2.3, Ø2.5)</t>
  </si>
  <si>
    <t>Locking Implants Tray (Ø2.0, Ø2.3)</t>
  </si>
  <si>
    <t>112-122</t>
  </si>
  <si>
    <t>ARIX Humerus System</t>
  </si>
  <si>
    <t>112-114</t>
  </si>
  <si>
    <t>ARIX Diaphysis System Tray</t>
  </si>
  <si>
    <t>ARIX ANKLE Ø3.5 Distal Fibula Plate System</t>
  </si>
  <si>
    <t>ARIX Wrist System Carpal Fusion Plate</t>
  </si>
  <si>
    <t>112-118</t>
  </si>
  <si>
    <t>112-084</t>
  </si>
  <si>
    <t>ARIX Volar Distal Radius System Full Container</t>
  </si>
  <si>
    <t>ARIX Volar Distal Radius Implant / Instrument Container</t>
  </si>
  <si>
    <t>112-087</t>
  </si>
  <si>
    <t>PRECIO INSTRUMENTAL USADA $ DOLARES</t>
  </si>
  <si>
    <t>PRECIO INSTRUMENTAL  NUEVO $ DOLARES</t>
  </si>
  <si>
    <t>INSTRUMENTAL  USADA</t>
  </si>
  <si>
    <t>INSTRUMENTAL NUEVA</t>
  </si>
  <si>
    <t>TOTAL USADO</t>
  </si>
  <si>
    <t>TOTAL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</si>
</sst>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4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1" xfId="1" applyNumberFormat="1" applyFont="1" applyFill="1" applyBorder="1"/>
    <xf numFmtId="165" fontId="5" fillId="0" borderId="1" xfId="1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165" fontId="6" fillId="0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1086973</xdr:colOff>
      <xdr:row>1</xdr:row>
      <xdr:rowOff>1</xdr:rowOff>
    </xdr:from>
    <xdr:to>
      <xdr:col>3</xdr:col>
      <xdr:colOff>2106709</xdr:colOff>
      <xdr:row>1</xdr:row>
      <xdr:rowOff>806587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2A64E4-75E9-4DB8-ABB7-DFEA135F6C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45"/>
        <a:stretch/>
      </xdr:blipFill>
      <xdr:spPr>
        <a:xfrm>
          <a:off x="6409767" y="571501"/>
          <a:ext cx="1019736" cy="806586"/>
        </a:xfrm>
        <a:prstGeom prst="rect">
          <a:avLst/>
        </a:prstGeom>
      </xdr:spPr>
    </xdr:pic>
    <xdr:clientData/>
  </xdr:twoCellAnchor>
  <xdr:twoCellAnchor editAs="oneCell">
    <xdr:from>
      <xdr:col>3</xdr:col>
      <xdr:colOff>1199031</xdr:colOff>
      <xdr:row>2</xdr:row>
      <xdr:rowOff>33619</xdr:rowOff>
    </xdr:from>
    <xdr:to>
      <xdr:col>3</xdr:col>
      <xdr:colOff>2173943</xdr:colOff>
      <xdr:row>2</xdr:row>
      <xdr:rowOff>800268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2A9B77-E5F7-4877-8FE5-599134825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1825" y="1456766"/>
          <a:ext cx="974912" cy="766649"/>
        </a:xfrm>
        <a:prstGeom prst="rect">
          <a:avLst/>
        </a:prstGeom>
      </xdr:spPr>
    </xdr:pic>
    <xdr:clientData/>
  </xdr:twoCellAnchor>
  <xdr:twoCellAnchor editAs="oneCell">
    <xdr:from>
      <xdr:col>3</xdr:col>
      <xdr:colOff>1176618</xdr:colOff>
      <xdr:row>3</xdr:row>
      <xdr:rowOff>33619</xdr:rowOff>
    </xdr:from>
    <xdr:to>
      <xdr:col>3</xdr:col>
      <xdr:colOff>2185147</xdr:colOff>
      <xdr:row>3</xdr:row>
      <xdr:rowOff>796122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8DF7912-9247-45A7-A01E-EB8B859DD9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756"/>
        <a:stretch/>
      </xdr:blipFill>
      <xdr:spPr>
        <a:xfrm>
          <a:off x="6499412" y="2308413"/>
          <a:ext cx="1008529" cy="762503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190502</xdr:colOff>
      <xdr:row>7</xdr:row>
      <xdr:rowOff>56030</xdr:rowOff>
    </xdr:from>
    <xdr:to>
      <xdr:col>3</xdr:col>
      <xdr:colOff>3105754</xdr:colOff>
      <xdr:row>7</xdr:row>
      <xdr:rowOff>694765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A2D3A06-A198-4878-96F0-B11E2D931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3296" y="7328648"/>
          <a:ext cx="2915252" cy="638735"/>
        </a:xfrm>
        <a:prstGeom prst="rect">
          <a:avLst/>
        </a:prstGeom>
      </xdr:spPr>
    </xdr:pic>
    <xdr:clientData/>
  </xdr:twoCellAnchor>
  <xdr:twoCellAnchor editAs="oneCell">
    <xdr:from>
      <xdr:col>3</xdr:col>
      <xdr:colOff>291354</xdr:colOff>
      <xdr:row>9</xdr:row>
      <xdr:rowOff>78441</xdr:rowOff>
    </xdr:from>
    <xdr:to>
      <xdr:col>3</xdr:col>
      <xdr:colOff>2969560</xdr:colOff>
      <xdr:row>9</xdr:row>
      <xdr:rowOff>1132514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8562B31-977C-4F0B-B76E-FAA95F788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4148" y="9693088"/>
          <a:ext cx="2678206" cy="1054073"/>
        </a:xfrm>
        <a:prstGeom prst="rect">
          <a:avLst/>
        </a:prstGeom>
      </xdr:spPr>
    </xdr:pic>
    <xdr:clientData/>
  </xdr:twoCellAnchor>
  <xdr:twoCellAnchor editAs="oneCell">
    <xdr:from>
      <xdr:col>3</xdr:col>
      <xdr:colOff>454380</xdr:colOff>
      <xdr:row>8</xdr:row>
      <xdr:rowOff>49883</xdr:rowOff>
    </xdr:from>
    <xdr:to>
      <xdr:col>3</xdr:col>
      <xdr:colOff>2672062</xdr:colOff>
      <xdr:row>8</xdr:row>
      <xdr:rowOff>1562679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A0D938D-474E-4546-B2CD-F3D0F80AB8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021" t="1662" r="2476" b="1143"/>
        <a:stretch/>
      </xdr:blipFill>
      <xdr:spPr>
        <a:xfrm rot="16200000">
          <a:off x="6129617" y="7732058"/>
          <a:ext cx="1512796" cy="2217682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</xdr:colOff>
      <xdr:row>4</xdr:row>
      <xdr:rowOff>67238</xdr:rowOff>
    </xdr:from>
    <xdr:to>
      <xdr:col>3</xdr:col>
      <xdr:colOff>3104823</xdr:colOff>
      <xdr:row>4</xdr:row>
      <xdr:rowOff>918884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25FCB34-EFB3-411F-B47D-1DA335731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2088" y="3193679"/>
          <a:ext cx="2925529" cy="851646"/>
        </a:xfrm>
        <a:prstGeom prst="rect">
          <a:avLst/>
        </a:prstGeom>
      </xdr:spPr>
    </xdr:pic>
    <xdr:clientData/>
  </xdr:twoCellAnchor>
  <xdr:twoCellAnchor>
    <xdr:from>
      <xdr:col>3</xdr:col>
      <xdr:colOff>186018</xdr:colOff>
      <xdr:row>5</xdr:row>
      <xdr:rowOff>320490</xdr:rowOff>
    </xdr:from>
    <xdr:to>
      <xdr:col>3</xdr:col>
      <xdr:colOff>3160060</xdr:colOff>
      <xdr:row>5</xdr:row>
      <xdr:rowOff>1288676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2352DE25-D558-4091-A18C-47B794F0B85D}"/>
            </a:ext>
          </a:extLst>
        </xdr:cNvPr>
        <xdr:cNvGrpSpPr/>
      </xdr:nvGrpSpPr>
      <xdr:grpSpPr>
        <a:xfrm>
          <a:off x="5508112" y="4606740"/>
          <a:ext cx="2974042" cy="968186"/>
          <a:chOff x="5295899" y="4433049"/>
          <a:chExt cx="2974042" cy="968186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3BE05A72-C248-4426-895F-50E698804A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b="50653"/>
          <a:stretch/>
        </xdr:blipFill>
        <xdr:spPr>
          <a:xfrm>
            <a:off x="5295899" y="4433049"/>
            <a:ext cx="1535206" cy="968186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19F30DFB-3FE1-4E8C-93DF-2BADFFBB15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t="53116"/>
          <a:stretch/>
        </xdr:blipFill>
        <xdr:spPr>
          <a:xfrm>
            <a:off x="6734735" y="4448735"/>
            <a:ext cx="1535206" cy="91986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44825</xdr:colOff>
      <xdr:row>6</xdr:row>
      <xdr:rowOff>11208</xdr:rowOff>
    </xdr:from>
    <xdr:to>
      <xdr:col>3</xdr:col>
      <xdr:colOff>3216089</xdr:colOff>
      <xdr:row>6</xdr:row>
      <xdr:rowOff>1568642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74878E73-6343-4D4D-B6E6-68A5EDA63A7F}"/>
            </a:ext>
          </a:extLst>
        </xdr:cNvPr>
        <xdr:cNvGrpSpPr/>
      </xdr:nvGrpSpPr>
      <xdr:grpSpPr>
        <a:xfrm>
          <a:off x="5366919" y="5880989"/>
          <a:ext cx="3171264" cy="1557434"/>
          <a:chOff x="5367619" y="5703796"/>
          <a:chExt cx="3171264" cy="1557434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8DB3BFA7-9EBD-4320-A985-EAA27D964A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723530" y="5703796"/>
            <a:ext cx="1815353" cy="1557434"/>
          </a:xfrm>
          <a:prstGeom prst="rect">
            <a:avLst/>
          </a:prstGeom>
        </xdr:spPr>
      </xdr:pic>
      <xdr:pic>
        <xdr:nvPicPr>
          <xdr:cNvPr id="14" name="Imagen 13">
            <a:extLst>
              <a:ext uri="{FF2B5EF4-FFF2-40B4-BE49-F238E27FC236}">
                <a16:creationId xmlns:a16="http://schemas.microsoft.com/office/drawing/2014/main" id="{B549C099-7E76-4500-8534-CF46906523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367619" y="6107206"/>
            <a:ext cx="1348190" cy="62752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tabSelected="1" topLeftCell="C1" zoomScale="80" zoomScaleNormal="80" workbookViewId="0">
      <pane ySplit="1" topLeftCell="A8" activePane="bottomLeft" state="frozen"/>
      <selection pane="bottomLeft" activeCell="J12" sqref="J12"/>
    </sheetView>
  </sheetViews>
  <sheetFormatPr baseColWidth="10" defaultRowHeight="15" x14ac:dyDescent="0.25"/>
  <cols>
    <col min="1" max="1" width="13.42578125" customWidth="1"/>
    <col min="2" max="2" width="13.42578125" style="2" customWidth="1"/>
    <col min="3" max="3" width="53" customWidth="1"/>
    <col min="4" max="4" width="48.85546875" customWidth="1"/>
    <col min="5" max="5" width="15.42578125" customWidth="1"/>
    <col min="6" max="6" width="16.140625" style="2" customWidth="1"/>
    <col min="7" max="7" width="13.28515625" style="6" customWidth="1"/>
    <col min="8" max="8" width="18.7109375" customWidth="1"/>
    <col min="9" max="9" width="14.7109375" customWidth="1"/>
    <col min="10" max="11" width="20.5703125" style="14" bestFit="1" customWidth="1"/>
  </cols>
  <sheetData>
    <row r="1" spans="1:11" ht="60" x14ac:dyDescent="0.25">
      <c r="A1" s="1" t="s">
        <v>0</v>
      </c>
      <c r="B1" s="9" t="s">
        <v>6</v>
      </c>
      <c r="C1" s="9" t="s">
        <v>1</v>
      </c>
      <c r="D1" s="9" t="s">
        <v>5</v>
      </c>
      <c r="E1" s="10" t="s">
        <v>26</v>
      </c>
      <c r="F1" s="10" t="s">
        <v>27</v>
      </c>
      <c r="G1" s="9" t="s">
        <v>4</v>
      </c>
      <c r="H1" s="12" t="s">
        <v>24</v>
      </c>
      <c r="I1" s="12" t="s">
        <v>25</v>
      </c>
      <c r="J1" s="17" t="s">
        <v>28</v>
      </c>
      <c r="K1" s="17" t="s">
        <v>29</v>
      </c>
    </row>
    <row r="2" spans="1:11" s="5" customFormat="1" ht="66.75" customHeight="1" x14ac:dyDescent="0.25">
      <c r="A2" s="3" t="s">
        <v>2</v>
      </c>
      <c r="B2" s="4" t="s">
        <v>7</v>
      </c>
      <c r="C2" s="3" t="s">
        <v>10</v>
      </c>
      <c r="D2" s="3"/>
      <c r="E2" s="8">
        <v>0</v>
      </c>
      <c r="F2" s="13">
        <v>4</v>
      </c>
      <c r="G2" s="7">
        <f t="shared" ref="G2:G10" si="0">SUM(E2:F2)</f>
        <v>4</v>
      </c>
      <c r="H2" s="16">
        <v>500</v>
      </c>
      <c r="I2" s="16">
        <v>1500</v>
      </c>
      <c r="J2" s="16">
        <f>H2*E2</f>
        <v>0</v>
      </c>
      <c r="K2" s="16">
        <f>I2*F2</f>
        <v>6000</v>
      </c>
    </row>
    <row r="3" spans="1:11" s="5" customFormat="1" ht="66.75" customHeight="1" x14ac:dyDescent="0.25">
      <c r="A3" s="3" t="s">
        <v>2</v>
      </c>
      <c r="B3" s="4" t="s">
        <v>8</v>
      </c>
      <c r="C3" s="3" t="s">
        <v>11</v>
      </c>
      <c r="D3" s="3"/>
      <c r="E3" s="8">
        <v>0</v>
      </c>
      <c r="F3" s="13">
        <v>4</v>
      </c>
      <c r="G3" s="7">
        <f t="shared" si="0"/>
        <v>4</v>
      </c>
      <c r="H3" s="16">
        <v>500</v>
      </c>
      <c r="I3" s="16">
        <v>1500</v>
      </c>
      <c r="J3" s="16">
        <f t="shared" ref="J3:J10" si="1">H3*E3</f>
        <v>0</v>
      </c>
      <c r="K3" s="16">
        <f t="shared" ref="K3:K10" si="2">I3*F3</f>
        <v>6000</v>
      </c>
    </row>
    <row r="4" spans="1:11" s="5" customFormat="1" ht="66.75" customHeight="1" x14ac:dyDescent="0.25">
      <c r="A4" s="3" t="s">
        <v>2</v>
      </c>
      <c r="B4" s="4" t="s">
        <v>9</v>
      </c>
      <c r="C4" s="3" t="s">
        <v>12</v>
      </c>
      <c r="D4" s="3"/>
      <c r="E4" s="8">
        <v>0</v>
      </c>
      <c r="F4" s="8">
        <v>0</v>
      </c>
      <c r="G4" s="7">
        <f t="shared" si="0"/>
        <v>0</v>
      </c>
      <c r="H4" s="16">
        <v>500</v>
      </c>
      <c r="I4" s="16">
        <v>1500</v>
      </c>
      <c r="J4" s="16">
        <f t="shared" si="1"/>
        <v>0</v>
      </c>
      <c r="K4" s="16">
        <f t="shared" si="2"/>
        <v>0</v>
      </c>
    </row>
    <row r="5" spans="1:11" s="5" customFormat="1" ht="78" customHeight="1" x14ac:dyDescent="0.25">
      <c r="A5" s="3" t="s">
        <v>3</v>
      </c>
      <c r="B5" s="4" t="s">
        <v>19</v>
      </c>
      <c r="C5" s="3" t="s">
        <v>18</v>
      </c>
      <c r="D5" s="3"/>
      <c r="E5" s="8">
        <v>0</v>
      </c>
      <c r="F5" s="8">
        <v>0</v>
      </c>
      <c r="G5" s="7">
        <f t="shared" si="0"/>
        <v>0</v>
      </c>
      <c r="H5" s="16"/>
      <c r="I5" s="16"/>
      <c r="J5" s="16">
        <f t="shared" si="1"/>
        <v>0</v>
      </c>
      <c r="K5" s="16">
        <f t="shared" si="2"/>
        <v>0</v>
      </c>
    </row>
    <row r="6" spans="1:11" s="5" customFormat="1" ht="124.5" customHeight="1" x14ac:dyDescent="0.25">
      <c r="A6" s="3" t="s">
        <v>3</v>
      </c>
      <c r="B6" s="4" t="s">
        <v>20</v>
      </c>
      <c r="C6" s="3" t="s">
        <v>21</v>
      </c>
      <c r="D6" s="3"/>
      <c r="E6" s="8">
        <v>0</v>
      </c>
      <c r="F6" s="13">
        <v>3</v>
      </c>
      <c r="G6" s="7">
        <f t="shared" si="0"/>
        <v>3</v>
      </c>
      <c r="H6" s="16">
        <v>1000</v>
      </c>
      <c r="I6" s="16">
        <v>2300</v>
      </c>
      <c r="J6" s="16">
        <f t="shared" si="1"/>
        <v>0</v>
      </c>
      <c r="K6" s="16">
        <f t="shared" si="2"/>
        <v>6900</v>
      </c>
    </row>
    <row r="7" spans="1:11" s="5" customFormat="1" ht="124.5" customHeight="1" x14ac:dyDescent="0.25">
      <c r="A7" s="3" t="s">
        <v>3</v>
      </c>
      <c r="B7" s="4" t="s">
        <v>20</v>
      </c>
      <c r="C7" s="3" t="s">
        <v>22</v>
      </c>
      <c r="D7" s="3"/>
      <c r="E7" s="13">
        <v>0</v>
      </c>
      <c r="F7" s="8"/>
      <c r="G7" s="7">
        <f t="shared" si="0"/>
        <v>0</v>
      </c>
      <c r="H7" s="16">
        <v>1000</v>
      </c>
      <c r="I7" s="16"/>
      <c r="J7" s="16">
        <f t="shared" si="1"/>
        <v>0</v>
      </c>
      <c r="K7" s="16">
        <f t="shared" si="2"/>
        <v>0</v>
      </c>
    </row>
    <row r="8" spans="1:11" s="5" customFormat="1" ht="60" customHeight="1" x14ac:dyDescent="0.25">
      <c r="A8" s="3" t="s">
        <v>3</v>
      </c>
      <c r="B8" s="4" t="s">
        <v>13</v>
      </c>
      <c r="C8" s="3" t="s">
        <v>14</v>
      </c>
      <c r="D8" s="3"/>
      <c r="E8" s="13"/>
      <c r="F8" s="13">
        <v>2</v>
      </c>
      <c r="G8" s="7">
        <f t="shared" si="0"/>
        <v>2</v>
      </c>
      <c r="H8" s="16">
        <v>1000</v>
      </c>
      <c r="I8" s="16">
        <v>2500</v>
      </c>
      <c r="J8" s="16">
        <f t="shared" si="1"/>
        <v>0</v>
      </c>
      <c r="K8" s="16">
        <f t="shared" si="2"/>
        <v>5000</v>
      </c>
    </row>
    <row r="9" spans="1:11" s="5" customFormat="1" ht="124.5" customHeight="1" x14ac:dyDescent="0.25">
      <c r="A9" s="3" t="s">
        <v>3</v>
      </c>
      <c r="B9" s="4" t="s">
        <v>15</v>
      </c>
      <c r="C9" s="3" t="s">
        <v>16</v>
      </c>
      <c r="D9" s="3"/>
      <c r="E9" s="8">
        <v>0</v>
      </c>
      <c r="F9" s="13">
        <v>3</v>
      </c>
      <c r="G9" s="7">
        <f t="shared" si="0"/>
        <v>3</v>
      </c>
      <c r="H9" s="16">
        <v>1000</v>
      </c>
      <c r="I9" s="16">
        <v>2400</v>
      </c>
      <c r="J9" s="16">
        <f t="shared" si="1"/>
        <v>0</v>
      </c>
      <c r="K9" s="16">
        <f t="shared" si="2"/>
        <v>7200</v>
      </c>
    </row>
    <row r="10" spans="1:11" s="5" customFormat="1" ht="95.25" customHeight="1" x14ac:dyDescent="0.25">
      <c r="A10" s="3" t="s">
        <v>3</v>
      </c>
      <c r="B10" s="4" t="s">
        <v>23</v>
      </c>
      <c r="C10" s="3" t="s">
        <v>17</v>
      </c>
      <c r="D10" s="3"/>
      <c r="E10" s="8">
        <v>0</v>
      </c>
      <c r="F10" s="8"/>
      <c r="G10" s="7">
        <f t="shared" si="0"/>
        <v>0</v>
      </c>
      <c r="H10" s="16">
        <v>1000</v>
      </c>
      <c r="I10" s="16"/>
      <c r="J10" s="16">
        <f t="shared" si="1"/>
        <v>0</v>
      </c>
      <c r="K10" s="16">
        <f t="shared" si="2"/>
        <v>0</v>
      </c>
    </row>
    <row r="11" spans="1:11" ht="23.25" x14ac:dyDescent="0.35">
      <c r="H11" s="11"/>
      <c r="I11" s="11"/>
      <c r="J11" s="15">
        <f>SUM(J2:J10)</f>
        <v>0</v>
      </c>
      <c r="K11" s="18">
        <f>SUM(K2:K10)</f>
        <v>31100</v>
      </c>
    </row>
    <row r="12" spans="1:11" ht="23.25" x14ac:dyDescent="0.35">
      <c r="H12" s="11"/>
      <c r="I12" s="11"/>
    </row>
    <row r="13" spans="1:11" ht="23.25" x14ac:dyDescent="0.35">
      <c r="H13" s="11"/>
      <c r="I13" s="11"/>
    </row>
    <row r="14" spans="1:11" ht="23.25" x14ac:dyDescent="0.35">
      <c r="H14" s="11"/>
      <c r="I14" s="11"/>
    </row>
    <row r="15" spans="1:11" ht="23.25" x14ac:dyDescent="0.35">
      <c r="H15" s="11"/>
      <c r="I15" s="11"/>
    </row>
    <row r="16" spans="1:11" ht="23.25" x14ac:dyDescent="0.35">
      <c r="H16" s="11"/>
      <c r="I16" s="11"/>
    </row>
    <row r="17" spans="8:9" ht="23.25" x14ac:dyDescent="0.35">
      <c r="H17" s="11"/>
      <c r="I17" s="11"/>
    </row>
    <row r="18" spans="8:9" ht="23.25" x14ac:dyDescent="0.35">
      <c r="H18" s="11"/>
      <c r="I18" s="11"/>
    </row>
    <row r="19" spans="8:9" ht="23.25" x14ac:dyDescent="0.35">
      <c r="H19" s="11"/>
      <c r="I19" s="11"/>
    </row>
    <row r="20" spans="8:9" ht="23.25" x14ac:dyDescent="0.35">
      <c r="H20" s="11"/>
      <c r="I20" s="11"/>
    </row>
    <row r="21" spans="8:9" ht="23.25" x14ac:dyDescent="0.35">
      <c r="H21" s="11"/>
      <c r="I21" s="11"/>
    </row>
    <row r="22" spans="8:9" ht="23.25" x14ac:dyDescent="0.35">
      <c r="H22" s="11"/>
      <c r="I22" s="11"/>
    </row>
    <row r="23" spans="8:9" ht="23.25" x14ac:dyDescent="0.35">
      <c r="H23" s="11"/>
      <c r="I23" s="11"/>
    </row>
  </sheetData>
  <pageMargins left="0.7" right="0.7" top="0.75" bottom="0.75" header="0.3" footer="0.3"/>
  <pageSetup paperSize="9" scale="66" fitToHeight="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TRAUMA - JEIL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Usuario Principal</cp:lastModifiedBy>
  <cp:lastPrinted>2023-04-28T17:19:09Z</cp:lastPrinted>
  <dcterms:created xsi:type="dcterms:W3CDTF">2022-12-14T14:15:26Z</dcterms:created>
  <dcterms:modified xsi:type="dcterms:W3CDTF">2023-11-20T16:11:22Z</dcterms:modified>
</cp:coreProperties>
</file>