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P17\"/>
    </mc:Choice>
  </mc:AlternateContent>
  <xr:revisionPtr revIDLastSave="0" documentId="13_ncr:1_{E830954E-7908-4166-9AE9-EF56020C23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07" sheetId="1" r:id="rId1"/>
    <sheet name="SALDO_01_FEB_2024" sheetId="2" r:id="rId2"/>
  </sheets>
  <definedNames>
    <definedName name="_xlnm._FilterDatabase" localSheetId="0" hidden="1">'P07'!$A$2:$N$226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4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4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3" i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" i="2"/>
</calcChain>
</file>

<file path=xl/sharedStrings.xml><?xml version="1.0" encoding="utf-8"?>
<sst xmlns="http://schemas.openxmlformats.org/spreadsheetml/2006/main" count="3887" uniqueCount="802">
  <si>
    <t>Fecha de Corte: 2024-01-24  -  Bodega: BODEGA PRINCIPAL</t>
  </si>
  <si>
    <t>Categoría</t>
  </si>
  <si>
    <t>Código</t>
  </si>
  <si>
    <t>Código Catálogo</t>
  </si>
  <si>
    <t>Nombre</t>
  </si>
  <si>
    <t>Marca</t>
  </si>
  <si>
    <t>Lote</t>
  </si>
  <si>
    <t>Costo Prom</t>
  </si>
  <si>
    <t>Stock</t>
  </si>
  <si>
    <t>Tornillos</t>
  </si>
  <si>
    <t>071220065</t>
  </si>
  <si>
    <t>P07A02</t>
  </si>
  <si>
    <t xml:space="preserve">TORNILLO DE CUELLO FEMORAL EXPERT 6.9*65mm TITANIO </t>
  </si>
  <si>
    <t>071220070</t>
  </si>
  <si>
    <t>P07A03</t>
  </si>
  <si>
    <t xml:space="preserve">TORNILLO DE CUELLO FEMORAL EXPERT 6.9*70mm TITANIO </t>
  </si>
  <si>
    <t>071220075</t>
  </si>
  <si>
    <t>P07A04</t>
  </si>
  <si>
    <t xml:space="preserve">TORNILLO DE CUELLO FEMORAL EXPERT 6.9*75mm TITANIO </t>
  </si>
  <si>
    <t>071220080</t>
  </si>
  <si>
    <t>P07A05</t>
  </si>
  <si>
    <t xml:space="preserve">TORNILLO DE CUELLO FEMORAL EXPERT 6.9*80mm TITANIO </t>
  </si>
  <si>
    <t>071220085</t>
  </si>
  <si>
    <t>P07A06</t>
  </si>
  <si>
    <t>TORNILLO DE CUELLO FEMORAL EXPERT 6.9*85mm TITANIO</t>
  </si>
  <si>
    <t>071220090</t>
  </si>
  <si>
    <t>P07A07</t>
  </si>
  <si>
    <t xml:space="preserve">TORNILLO DE CUELLO FEMORAL EXPERT 6.9*90mm TITANIO </t>
  </si>
  <si>
    <t>071220095</t>
  </si>
  <si>
    <t>P07A08</t>
  </si>
  <si>
    <t xml:space="preserve">TORNILLO DE CUELLO FEMORAL EXPERT 6.9*95mm TITANIO </t>
  </si>
  <si>
    <t>071220100</t>
  </si>
  <si>
    <t>P07A09</t>
  </si>
  <si>
    <t xml:space="preserve">TORNILLO DE CUELLO FEMORAL EXPERT 6.9 *100mm TITANIO </t>
  </si>
  <si>
    <t>071220105</t>
  </si>
  <si>
    <t>P07A10</t>
  </si>
  <si>
    <t xml:space="preserve">TORNILLO DE CUELLO FEMORAL EXPERT 6.9 *105mm TITANIO </t>
  </si>
  <si>
    <t>071220110</t>
  </si>
  <si>
    <t>P07A11</t>
  </si>
  <si>
    <t xml:space="preserve">TORNILLO DE CUELLO FEMORAL EXPERT 6.9 *110mm TITANIO </t>
  </si>
  <si>
    <t>071210026</t>
  </si>
  <si>
    <t>P07A12</t>
  </si>
  <si>
    <t>TORNILLO DE BLOQUEO FEMUR EXPERT 4.9*26mm TITANIO</t>
  </si>
  <si>
    <t>071210028</t>
  </si>
  <si>
    <t>P07A13</t>
  </si>
  <si>
    <t>TORNILLO DE BLOQUEO FEMUR EXPERT 4.9*28mm TITANIO</t>
  </si>
  <si>
    <t>071210030</t>
  </si>
  <si>
    <t>P07A14</t>
  </si>
  <si>
    <t>TORNILLO DE BLOQUEO FEMUR EXPERT 4.9*30mm TITANIO</t>
  </si>
  <si>
    <t>071210032</t>
  </si>
  <si>
    <t>P07A15</t>
  </si>
  <si>
    <t>TORNILLO DE BLOQUEO FEMUR EXPERT 4.9*32mm TITANIO</t>
  </si>
  <si>
    <t>071210034</t>
  </si>
  <si>
    <t>P07A16</t>
  </si>
  <si>
    <t>TORNILLO DE BLOQUEO FEMUR EXPERT 4.9*34mm TITANIO</t>
  </si>
  <si>
    <t>071210036</t>
  </si>
  <si>
    <t>P07A17</t>
  </si>
  <si>
    <t>TORNILLO DE BLOQUEO FEMUR EXPERT 4.9*36mm TITANIO</t>
  </si>
  <si>
    <t>071210038</t>
  </si>
  <si>
    <t>P07A18</t>
  </si>
  <si>
    <t>TORNILLO DE BLOQUEO FEMUR EXPERT 4.9*38mm TITANIO</t>
  </si>
  <si>
    <t>071210040</t>
  </si>
  <si>
    <t>P07A19</t>
  </si>
  <si>
    <t>TORNILLO DE BLOQUEO FEMUR EXPERT 4.9*40mm TITANIO</t>
  </si>
  <si>
    <t>071210042</t>
  </si>
  <si>
    <t>P07A20</t>
  </si>
  <si>
    <t>TORNILLO DE BLOQUEO FEMUR EXPERT 4.9*42mm TITANIO</t>
  </si>
  <si>
    <t>071210044</t>
  </si>
  <si>
    <t>P07A21</t>
  </si>
  <si>
    <t>TORNILLO DE BLOQUEO FEMUR EXPERT 4.9*44mm TITANIO</t>
  </si>
  <si>
    <t>071210046</t>
  </si>
  <si>
    <t>P07A22</t>
  </si>
  <si>
    <t>TORNILLO DE BLOQUEO FEMUR EXPERT 4.9*46mm TITANIO</t>
  </si>
  <si>
    <t>071210048</t>
  </si>
  <si>
    <t>P07A23</t>
  </si>
  <si>
    <t>TORNILLO DE BLOQUEO FEMUR EXPERT 4.9*48mm TITANIO</t>
  </si>
  <si>
    <t>071210050</t>
  </si>
  <si>
    <t>P07A24</t>
  </si>
  <si>
    <t>TORNILLO DE BLOQUEO FEMUR EXPERT 4.9*50mm TITANIO</t>
  </si>
  <si>
    <t>071210052</t>
  </si>
  <si>
    <t>P07A25</t>
  </si>
  <si>
    <t>TORNILLO DE BLOQUEO FEMUR EXPERT 4.9*52mm TITANIO</t>
  </si>
  <si>
    <t>071210054</t>
  </si>
  <si>
    <t>P07A26</t>
  </si>
  <si>
    <t>TORNILLO DE BLOQUEO FEMUR EXPERT 4.9*54mm TITANIO</t>
  </si>
  <si>
    <t>071210056</t>
  </si>
  <si>
    <t>P07A27</t>
  </si>
  <si>
    <t>TORNILLO DE BLOQUEO FEMUR EXPERT 4.9*56mm TITANIO</t>
  </si>
  <si>
    <t>071210058</t>
  </si>
  <si>
    <t>P07A28</t>
  </si>
  <si>
    <t>TORNILLO DE BLOQUEO FEMUR EXPERT 4.9*58mm TITANIO</t>
  </si>
  <si>
    <t>071210060</t>
  </si>
  <si>
    <t>P07A29</t>
  </si>
  <si>
    <t>TORNILLO DE BLOQUEO FEMUR EXPERT 4.9*60mm TITANIO</t>
  </si>
  <si>
    <t>071210062</t>
  </si>
  <si>
    <t>P07A30</t>
  </si>
  <si>
    <t>TORNILLO DE BLOQUEO FEMUR EXPERT 4.9*62mm TITANIO</t>
  </si>
  <si>
    <t>071210064</t>
  </si>
  <si>
    <t>P07A31</t>
  </si>
  <si>
    <t>TORNILLO DE BLOQUEO FEMUR EXPERT 4.9*64mm TITANIO</t>
  </si>
  <si>
    <t>071210066</t>
  </si>
  <si>
    <t>P07A32</t>
  </si>
  <si>
    <t>TORNILLO DE BLOQUEO FEMUR EXPERT 4.9*66mm TITANIO</t>
  </si>
  <si>
    <t>071210068</t>
  </si>
  <si>
    <t>P07A33</t>
  </si>
  <si>
    <t>TORNILLO DE BLOQUEO FEMUR EXPERT 4.9*68mm TITANIO</t>
  </si>
  <si>
    <t>071210070</t>
  </si>
  <si>
    <t>P07A34</t>
  </si>
  <si>
    <t>TORNILLO DE BLOQUEO FEMUR EXPERT 4.9*70mm TITANIO</t>
  </si>
  <si>
    <t>071210072</t>
  </si>
  <si>
    <t>P07A35</t>
  </si>
  <si>
    <t>TORNILLO DE BLOQUEO FEMUR EXPERT 4.9*72mm TITANIO</t>
  </si>
  <si>
    <t>071210074</t>
  </si>
  <si>
    <t>P07A36</t>
  </si>
  <si>
    <t>TORNILLO DE BLOQUEO FEMUR EXPERT 4.9*74mm TITANIO</t>
  </si>
  <si>
    <t>071210076</t>
  </si>
  <si>
    <t>P07A37</t>
  </si>
  <si>
    <t>TORNILLO DE BLOQUEO FEMUR EXPERT 4.9*76mm TITANIO</t>
  </si>
  <si>
    <t>071210078</t>
  </si>
  <si>
    <t>P07A38</t>
  </si>
  <si>
    <t>TORNILLO DE BLOQUEO FEMUR EXPERT 4.9*78mm TITANIO</t>
  </si>
  <si>
    <t>071210080</t>
  </si>
  <si>
    <t>P07A39</t>
  </si>
  <si>
    <t>TORNILLO DE BLOQUEO FEMUR EXPERT 4.9*80mm TITANIO</t>
  </si>
  <si>
    <t>071210085</t>
  </si>
  <si>
    <t>P07A40</t>
  </si>
  <si>
    <t>TORNILLO DE BLOQUEO FEMUR EXPERT 4.9*85mm TITANIO</t>
  </si>
  <si>
    <t>T50022410</t>
  </si>
  <si>
    <t>P07A44</t>
  </si>
  <si>
    <t>TORNILLO CORTICAL 2.4*10mm TITANIO</t>
  </si>
  <si>
    <t>P07A45</t>
  </si>
  <si>
    <t>TORNILLO CORTICAL 2.4*12mm TITANIO</t>
  </si>
  <si>
    <t>P07A47</t>
  </si>
  <si>
    <t xml:space="preserve">TORNILLO CORTICAL 2.4*16mm TITANIO </t>
  </si>
  <si>
    <t>TI-100S.220</t>
  </si>
  <si>
    <t>P07A49</t>
  </si>
  <si>
    <t>TORNILLO CORTICAL 2.4*20mm TITANIO</t>
  </si>
  <si>
    <t>030350022</t>
  </si>
  <si>
    <t>P07A50</t>
  </si>
  <si>
    <t xml:space="preserve">TORNILLO CORTICAL 2.4*22mm TITANIO </t>
  </si>
  <si>
    <t>040240024</t>
  </si>
  <si>
    <t>P07A51</t>
  </si>
  <si>
    <t xml:space="preserve">TORNILLO CORTICAL 2.4*24mm TITANIO </t>
  </si>
  <si>
    <t>T50022426</t>
  </si>
  <si>
    <t>P07A52</t>
  </si>
  <si>
    <t xml:space="preserve">TORNILLO CORTICAL 2.4*26mm TITANIO </t>
  </si>
  <si>
    <t>T50022430</t>
  </si>
  <si>
    <t>P07A54</t>
  </si>
  <si>
    <t xml:space="preserve">TORNILLO CORTICAL 2.4*30mm TITANIO </t>
  </si>
  <si>
    <t>TI-SF-100V.210</t>
  </si>
  <si>
    <t>P07A55</t>
  </si>
  <si>
    <t xml:space="preserve">TORNILLO DE BLOQUEO 2.4*10mm TITANIO </t>
  </si>
  <si>
    <t>TI-SF-100V.212</t>
  </si>
  <si>
    <t xml:space="preserve">P07A56 </t>
  </si>
  <si>
    <t xml:space="preserve">TORNILLO DE BLOQUEO 2.4*12mm TITANIO </t>
  </si>
  <si>
    <t>TI-SF-100V.214</t>
  </si>
  <si>
    <t xml:space="preserve">P07A57 </t>
  </si>
  <si>
    <t xml:space="preserve">TORNILLO DE BLOQUEO 2.4*14mm TITANIO </t>
  </si>
  <si>
    <t>TI-SF-100V.216</t>
  </si>
  <si>
    <t xml:space="preserve">P07A58 </t>
  </si>
  <si>
    <t>TORNILLO DE BLOQUEO 2.4*16mm TITANIO</t>
  </si>
  <si>
    <t>TI-SF-100V.218</t>
  </si>
  <si>
    <t>P07A59</t>
  </si>
  <si>
    <t>TORNILLO DE BLOQUEO 2.4*18mm TITANIO</t>
  </si>
  <si>
    <t>TI-SF-100V.220</t>
  </si>
  <si>
    <t>P07A60</t>
  </si>
  <si>
    <t xml:space="preserve">TORNILLO DE BLOQUEO 2.4*20mm TITANIO </t>
  </si>
  <si>
    <t>T500015008</t>
  </si>
  <si>
    <t>T500015010</t>
  </si>
  <si>
    <t>T500015012</t>
  </si>
  <si>
    <t>TORNILLO CORTICAL 1.5*12mm TITANIO</t>
  </si>
  <si>
    <t>T50022418</t>
  </si>
  <si>
    <t xml:space="preserve">TORNILLO CORTICAL 2.4*18mm TITANIO </t>
  </si>
  <si>
    <t>TI-SF-100V.224</t>
  </si>
  <si>
    <t>P07B02</t>
  </si>
  <si>
    <t xml:space="preserve">TORNILLO DE BLOQUEO 2.4*24mm TITANIO </t>
  </si>
  <si>
    <t>T50022710</t>
  </si>
  <si>
    <t>P07B04</t>
  </si>
  <si>
    <t>TORNILLO CORTICAL 2.7*10mm TITANIO</t>
  </si>
  <si>
    <t>T50022712</t>
  </si>
  <si>
    <t>P07B05</t>
  </si>
  <si>
    <t>TORNILLO CORTICAL 2.7*12mm TITANIO</t>
  </si>
  <si>
    <t>T50022714</t>
  </si>
  <si>
    <t>P07B06</t>
  </si>
  <si>
    <t xml:space="preserve">TORNILLO CORTICAL 2.7*14mm TITANIO </t>
  </si>
  <si>
    <t>T50022716</t>
  </si>
  <si>
    <t>P07B07</t>
  </si>
  <si>
    <t>TORNILLO CORTICAL 2.7*16mm TITANIO</t>
  </si>
  <si>
    <t>T50022718</t>
  </si>
  <si>
    <t>P07B08</t>
  </si>
  <si>
    <t>TORNILLO CORTICAL 2.7*18mm TITANIO</t>
  </si>
  <si>
    <t>T50022720</t>
  </si>
  <si>
    <t>P07B09</t>
  </si>
  <si>
    <t>TORNILLO CORTICAL 2.7*20mm TITANIO</t>
  </si>
  <si>
    <t>T50022722</t>
  </si>
  <si>
    <t>P07B10</t>
  </si>
  <si>
    <t>TORNILLO CORTICAL 2.7*22mm TITANIO</t>
  </si>
  <si>
    <t>T50022724</t>
  </si>
  <si>
    <t>P07B11</t>
  </si>
  <si>
    <t>TORNILLO CORTICAL 2.7*24mm TITANIO</t>
  </si>
  <si>
    <t>T50022726</t>
  </si>
  <si>
    <t>P07B12</t>
  </si>
  <si>
    <t>TORNILLO CORTICAL 2.7*26mm TITANIO</t>
  </si>
  <si>
    <t>T50022728</t>
  </si>
  <si>
    <t>P07B13</t>
  </si>
  <si>
    <t>TORNILLO CORTICAL 2.7*28mm TITANIO</t>
  </si>
  <si>
    <t>P07B14</t>
  </si>
  <si>
    <t xml:space="preserve">TORNILLO DE BLOQUEO 2.7*10mm TITANIO </t>
  </si>
  <si>
    <t>P07B15</t>
  </si>
  <si>
    <t xml:space="preserve">TORNILLO DE BLOQUEO 2.7*12mm TITANIO </t>
  </si>
  <si>
    <t>P07B16</t>
  </si>
  <si>
    <t>TORNILLO DE BLOQUEO 2.7*14mm TITANIO</t>
  </si>
  <si>
    <t>P07B17</t>
  </si>
  <si>
    <t xml:space="preserve">TORNILLO DE BLOQUEO 2.7*16mm TITANIO </t>
  </si>
  <si>
    <t>P07B18</t>
  </si>
  <si>
    <t xml:space="preserve">TORNILLO DE BLOQUEO 2.7*18mm TITANIO </t>
  </si>
  <si>
    <t>P07B19</t>
  </si>
  <si>
    <t xml:space="preserve">TORNILLO DE BLOQUEO 2.7*20mm TITANIO </t>
  </si>
  <si>
    <t>P07B20</t>
  </si>
  <si>
    <t xml:space="preserve">TORNILLO DE BLOQUEO 2.7*22mm TITANIO </t>
  </si>
  <si>
    <t>P07B21</t>
  </si>
  <si>
    <t xml:space="preserve">TORNILLO DE BLOQUEO 2.7*24mm TITANIO </t>
  </si>
  <si>
    <t>P07B22</t>
  </si>
  <si>
    <t xml:space="preserve">TORNILLO DE BLOQUEO 2.7*26mm TITANIO </t>
  </si>
  <si>
    <t>P07B23</t>
  </si>
  <si>
    <t xml:space="preserve">TORNILLO DE BLOQUEO 2.7*28mm TITANIO </t>
  </si>
  <si>
    <t>TC50102730</t>
  </si>
  <si>
    <t>P07B24</t>
  </si>
  <si>
    <t xml:space="preserve">TORNILLO DE BLOQUEO 2.7*30mm TITANIO </t>
  </si>
  <si>
    <t>TC50102736</t>
  </si>
  <si>
    <t>P07B25</t>
  </si>
  <si>
    <t xml:space="preserve">TORNILLO DE BLOQUEO 2.7*36mm TITANIO </t>
  </si>
  <si>
    <t>T500927040</t>
  </si>
  <si>
    <t>P07B26</t>
  </si>
  <si>
    <t>TORNILLO DE BLOQUEO 2.7*40mm TITANIO</t>
  </si>
  <si>
    <t>T500927045</t>
  </si>
  <si>
    <t>P07B27</t>
  </si>
  <si>
    <t>TORNILLO DE BLOQUEO 2.7*45mm TITANIO</t>
  </si>
  <si>
    <t>T500927050</t>
  </si>
  <si>
    <t>P07B28</t>
  </si>
  <si>
    <t>TORNILLO DE BLOQUEO 2.7*50mm TITANIO</t>
  </si>
  <si>
    <t>T500927055</t>
  </si>
  <si>
    <t>P07B29</t>
  </si>
  <si>
    <t>TORNILLO DE BLOQUEO 2.7*55mm TITANIO</t>
  </si>
  <si>
    <t>T500927060</t>
  </si>
  <si>
    <t>P07B30</t>
  </si>
  <si>
    <t>TORNILLO DE BLOQUEO 2.7*60mm TITANIO</t>
  </si>
  <si>
    <t>P07B38</t>
  </si>
  <si>
    <t>TORNILLO CORTICAL 1.5*18mm TITANIO</t>
  </si>
  <si>
    <t>P07B42</t>
  </si>
  <si>
    <t>TORNILLO DE BLOQUEO 1.5*6mm TITANIO</t>
  </si>
  <si>
    <t>T500915008</t>
  </si>
  <si>
    <t xml:space="preserve">P07B43 </t>
  </si>
  <si>
    <t xml:space="preserve">TORNILLO DE BLOQUEO 1.5*8mm TITANIO </t>
  </si>
  <si>
    <t>T500915010</t>
  </si>
  <si>
    <t>P07B44</t>
  </si>
  <si>
    <t xml:space="preserve">TORNILLO DE BLOQUEO 1.5*10mm TITANIO </t>
  </si>
  <si>
    <t>T500915012</t>
  </si>
  <si>
    <t>P07B45</t>
  </si>
  <si>
    <t xml:space="preserve">TORNILLO DE BLOQUEO 1.5*12mm TITANIO </t>
  </si>
  <si>
    <t>T500915014</t>
  </si>
  <si>
    <t>P07B46  - P10A6b</t>
  </si>
  <si>
    <t xml:space="preserve">TORNILLO DE BLOQUEO 1.5*14mm TITANIO </t>
  </si>
  <si>
    <t>T500915016</t>
  </si>
  <si>
    <t>P07B47  - P10A6b</t>
  </si>
  <si>
    <t xml:space="preserve">TORNILLO DE BLOQUEO 1.5*16mm TITANIO </t>
  </si>
  <si>
    <t>T500915018</t>
  </si>
  <si>
    <t>P07B48  - P10A6b</t>
  </si>
  <si>
    <t xml:space="preserve">TORNILLO DE BLOQUEO 1.5*18mm TITANIO </t>
  </si>
  <si>
    <t>T50022414</t>
  </si>
  <si>
    <t>P07B50  - P10A07b</t>
  </si>
  <si>
    <t>TORNILLO CORTICAL 2.4*14mm TITANIO</t>
  </si>
  <si>
    <t>T500915006</t>
  </si>
  <si>
    <t>P07B50  - P10A6b</t>
  </si>
  <si>
    <t xml:space="preserve">TORNILLO DE BLOQUEO 1.5*6mm TITANIO </t>
  </si>
  <si>
    <t>T500020010</t>
  </si>
  <si>
    <t>P07B53  - P10A6c</t>
  </si>
  <si>
    <t xml:space="preserve">TORNILLO CORTICAL 2.0*10mm TITANIO </t>
  </si>
  <si>
    <t>T500020012</t>
  </si>
  <si>
    <t>P07B54  - P10A6c</t>
  </si>
  <si>
    <t xml:space="preserve">TORNILLO CORTICAL 2.0*12mm TITANIO </t>
  </si>
  <si>
    <t>T500020014</t>
  </si>
  <si>
    <t>P07B55  - P10A6c</t>
  </si>
  <si>
    <t xml:space="preserve">TORNILLO CORTICAL 2.0*14mm TITANIO </t>
  </si>
  <si>
    <t>T500915022</t>
  </si>
  <si>
    <t>P07B59</t>
  </si>
  <si>
    <t xml:space="preserve">TORNILLO DE BLOQUEO 1.5*22mm TITANIO </t>
  </si>
  <si>
    <t>T500920014</t>
  </si>
  <si>
    <t xml:space="preserve">TORNILLO DE BLOQUEO 2.0*14mm TITANIO </t>
  </si>
  <si>
    <t>T500920006</t>
  </si>
  <si>
    <t>P07C01</t>
  </si>
  <si>
    <t xml:space="preserve">TORNILLO DE BLOQUEO 2.0*6mm TITANIO </t>
  </si>
  <si>
    <t>T500920008</t>
  </si>
  <si>
    <t>P07C02</t>
  </si>
  <si>
    <t xml:space="preserve">TORNILLO DE BLOQUEO 2.0*8mm TITANIO </t>
  </si>
  <si>
    <t>T500920010</t>
  </si>
  <si>
    <t>P07C03</t>
  </si>
  <si>
    <t xml:space="preserve">TORNILLO DE BLOQUEO 2.0*10mm TITANIO </t>
  </si>
  <si>
    <t>T500915036</t>
  </si>
  <si>
    <t>P07C11</t>
  </si>
  <si>
    <t>TORNILLO DE BLOQUEO 2.0*36mm TITANIO</t>
  </si>
  <si>
    <t>031.024</t>
  </si>
  <si>
    <t>P07C12</t>
  </si>
  <si>
    <t>031.026</t>
  </si>
  <si>
    <t>031.036</t>
  </si>
  <si>
    <t>P07C13</t>
  </si>
  <si>
    <t>TORNILLO CORTICAL 2.7*36mm TITANIO</t>
  </si>
  <si>
    <t>031.040</t>
  </si>
  <si>
    <t xml:space="preserve">TORNILLO CORTICAL 2.7*40mm TITANIO </t>
  </si>
  <si>
    <t>031.042</t>
  </si>
  <si>
    <t>P07C14</t>
  </si>
  <si>
    <t>TORNILLO CORTICAL 2.7*42mm TITANIO</t>
  </si>
  <si>
    <t>031.044</t>
  </si>
  <si>
    <t>P07C15</t>
  </si>
  <si>
    <t>TORNILLO CORTICAL 2.7*44mm TITANIO</t>
  </si>
  <si>
    <t>031.046</t>
  </si>
  <si>
    <t>P07C16</t>
  </si>
  <si>
    <t>TORNILLO CORTICAL 2.7*46mm TITANIO</t>
  </si>
  <si>
    <t>031.048</t>
  </si>
  <si>
    <t>P07C17</t>
  </si>
  <si>
    <t>TORNILLO CORTICAL 2.7*48mm TITANIO</t>
  </si>
  <si>
    <t>031.050</t>
  </si>
  <si>
    <t>P07C18</t>
  </si>
  <si>
    <t>TORNILLO CORTICAL 2.7*50mm TITANIO</t>
  </si>
  <si>
    <t>031.052</t>
  </si>
  <si>
    <t>P07C31</t>
  </si>
  <si>
    <t>TORNILLO CORTICAL 2.7*52mm TITANIO</t>
  </si>
  <si>
    <t>031.054</t>
  </si>
  <si>
    <t>TORNILLO CORTICAL 2.7*54mm TITANIO</t>
  </si>
  <si>
    <t>031.056</t>
  </si>
  <si>
    <t>P07C32</t>
  </si>
  <si>
    <t>TORNILLO CORTICAL 2.7*56mm TITANIO</t>
  </si>
  <si>
    <t>031.058</t>
  </si>
  <si>
    <t>TORNILLO CORTICAL 2.7*58mm TITANIO</t>
  </si>
  <si>
    <t>NET</t>
  </si>
  <si>
    <t>B200712202</t>
  </si>
  <si>
    <t>M2100177</t>
  </si>
  <si>
    <t>M200712201</t>
  </si>
  <si>
    <t>B2200279</t>
  </si>
  <si>
    <t>C2105854</t>
  </si>
  <si>
    <t>M2105369</t>
  </si>
  <si>
    <t>G2105967</t>
  </si>
  <si>
    <t>A2202083</t>
  </si>
  <si>
    <t>A2200105</t>
  </si>
  <si>
    <t>200712203</t>
  </si>
  <si>
    <t>A2204668</t>
  </si>
  <si>
    <t>M2104984</t>
  </si>
  <si>
    <t>L2101207</t>
  </si>
  <si>
    <t>H2107268</t>
  </si>
  <si>
    <t>B2207927</t>
  </si>
  <si>
    <t>C2206369</t>
  </si>
  <si>
    <t>H200712207</t>
  </si>
  <si>
    <t>C2104602</t>
  </si>
  <si>
    <t>B2202759</t>
  </si>
  <si>
    <t>C2204936</t>
  </si>
  <si>
    <t>C2104614</t>
  </si>
  <si>
    <t>C2204906</t>
  </si>
  <si>
    <t>K2105413</t>
  </si>
  <si>
    <t>D2103979</t>
  </si>
  <si>
    <t>L2007121J5</t>
  </si>
  <si>
    <t>J2104582</t>
  </si>
  <si>
    <t>J2105499</t>
  </si>
  <si>
    <t>J2104570</t>
  </si>
  <si>
    <t>J2103345</t>
  </si>
  <si>
    <t>J2102352</t>
  </si>
  <si>
    <t>M200712149</t>
  </si>
  <si>
    <t>J2105790</t>
  </si>
  <si>
    <t>K2100627</t>
  </si>
  <si>
    <t>D2203207</t>
  </si>
  <si>
    <t>A2102811</t>
  </si>
  <si>
    <t>F2201604</t>
  </si>
  <si>
    <t>F2201560</t>
  </si>
  <si>
    <t>G2200507</t>
  </si>
  <si>
    <t>2102270</t>
  </si>
  <si>
    <t>G2201575</t>
  </si>
  <si>
    <t>C2207624</t>
  </si>
  <si>
    <t>L2105989</t>
  </si>
  <si>
    <t>J2007121J2</t>
  </si>
  <si>
    <t>B2208153</t>
  </si>
  <si>
    <t>H2205751</t>
  </si>
  <si>
    <t>J2102845</t>
  </si>
  <si>
    <t>E2203049</t>
  </si>
  <si>
    <t>J2102316</t>
  </si>
  <si>
    <t>D2204701</t>
  </si>
  <si>
    <t>J2102306</t>
  </si>
  <si>
    <t>2102306</t>
  </si>
  <si>
    <t>L180712113</t>
  </si>
  <si>
    <t>C2102652</t>
  </si>
  <si>
    <t>L200712103</t>
  </si>
  <si>
    <t>K200712107</t>
  </si>
  <si>
    <t>M200712115</t>
  </si>
  <si>
    <t>J200712102</t>
  </si>
  <si>
    <t>M200712112</t>
  </si>
  <si>
    <t>L200712113</t>
  </si>
  <si>
    <t>L200712104</t>
  </si>
  <si>
    <t>C2101687</t>
  </si>
  <si>
    <t>A190712101</t>
  </si>
  <si>
    <t>B2100898</t>
  </si>
  <si>
    <t>B190712127</t>
  </si>
  <si>
    <t>2200094139</t>
  </si>
  <si>
    <t>DM</t>
  </si>
  <si>
    <t>2200018447</t>
  </si>
  <si>
    <t>211038898</t>
  </si>
  <si>
    <t>210734231</t>
  </si>
  <si>
    <t>2200113964</t>
  </si>
  <si>
    <t>2200028229</t>
  </si>
  <si>
    <t>2100052150</t>
  </si>
  <si>
    <t>2200094906</t>
  </si>
  <si>
    <t>2200009013</t>
  </si>
  <si>
    <t>2200025060</t>
  </si>
  <si>
    <t>2200028230</t>
  </si>
  <si>
    <t>2100038807</t>
  </si>
  <si>
    <t>200316799</t>
  </si>
  <si>
    <t>2306000638</t>
  </si>
  <si>
    <t>200316800</t>
  </si>
  <si>
    <t>200316801</t>
  </si>
  <si>
    <t>201023241</t>
  </si>
  <si>
    <t>2300004184</t>
  </si>
  <si>
    <t>2300060229</t>
  </si>
  <si>
    <t>2300069651</t>
  </si>
  <si>
    <t>2300021034</t>
  </si>
  <si>
    <t>2300027573</t>
  </si>
  <si>
    <t>2200054327</t>
  </si>
  <si>
    <t>2100004807</t>
  </si>
  <si>
    <t>2100010641</t>
  </si>
  <si>
    <t>2200111515</t>
  </si>
  <si>
    <t>2200111516</t>
  </si>
  <si>
    <t>2200112005</t>
  </si>
  <si>
    <t>2200081171</t>
  </si>
  <si>
    <t>2200042512</t>
  </si>
  <si>
    <t>2200064810</t>
  </si>
  <si>
    <t>2200044159</t>
  </si>
  <si>
    <t>2200040563</t>
  </si>
  <si>
    <t>2100022697</t>
  </si>
  <si>
    <t>2100022698</t>
  </si>
  <si>
    <t>2100026255</t>
  </si>
  <si>
    <t>2100010645</t>
  </si>
  <si>
    <t>2000103047</t>
  </si>
  <si>
    <t>2100046556</t>
  </si>
  <si>
    <t>2000115332</t>
  </si>
  <si>
    <t>2100023365</t>
  </si>
  <si>
    <t>2200070550</t>
  </si>
  <si>
    <t>2200040568</t>
  </si>
  <si>
    <t>2200076216</t>
  </si>
  <si>
    <t>2200018450</t>
  </si>
  <si>
    <t>2200069901</t>
  </si>
  <si>
    <t>2200153510</t>
  </si>
  <si>
    <t>2100045495</t>
  </si>
  <si>
    <t>2100021684</t>
  </si>
  <si>
    <t>2100026256</t>
  </si>
  <si>
    <t>2100045839</t>
  </si>
  <si>
    <t>2200070551</t>
  </si>
  <si>
    <t>2200138042</t>
  </si>
  <si>
    <t>2000013478</t>
  </si>
  <si>
    <t>2200070552</t>
  </si>
  <si>
    <t>2200154979</t>
  </si>
  <si>
    <t>2000103041</t>
  </si>
  <si>
    <t>2100065596</t>
  </si>
  <si>
    <t>2100065859</t>
  </si>
  <si>
    <t>2000097288</t>
  </si>
  <si>
    <t>2300056502</t>
  </si>
  <si>
    <t>2300052877</t>
  </si>
  <si>
    <t>2100033761</t>
  </si>
  <si>
    <t>2300053294</t>
  </si>
  <si>
    <t>2300053293</t>
  </si>
  <si>
    <t>IRENE</t>
  </si>
  <si>
    <t>2100064830</t>
  </si>
  <si>
    <t>2200068603</t>
  </si>
  <si>
    <t>2200081172</t>
  </si>
  <si>
    <t>2200120674</t>
  </si>
  <si>
    <t>2300057960</t>
  </si>
  <si>
    <t>2100057041</t>
  </si>
  <si>
    <t>2100090768</t>
  </si>
  <si>
    <t>2300070649</t>
  </si>
  <si>
    <t>2300069892</t>
  </si>
  <si>
    <t>2100099053</t>
  </si>
  <si>
    <t>2300061013</t>
  </si>
  <si>
    <t>2100091788</t>
  </si>
  <si>
    <t>2300061365</t>
  </si>
  <si>
    <t>2000095689</t>
  </si>
  <si>
    <t>2100028848</t>
  </si>
  <si>
    <t>2000107191</t>
  </si>
  <si>
    <t>2300061364</t>
  </si>
  <si>
    <t>D-8/T-171B/4205</t>
  </si>
  <si>
    <t>J2105762</t>
  </si>
  <si>
    <t>J2105795</t>
  </si>
  <si>
    <t>J2102826</t>
  </si>
  <si>
    <t xml:space="preserve">TOTAL REAL </t>
  </si>
  <si>
    <t>P07A01</t>
  </si>
  <si>
    <t xml:space="preserve">TORNILLO DE CUELLO FEMORAL EXPERT 6.9*60mm TITANIO </t>
  </si>
  <si>
    <t>071220060</t>
  </si>
  <si>
    <t>C190712201</t>
  </si>
  <si>
    <t>C2103279</t>
  </si>
  <si>
    <t>G2100244</t>
  </si>
  <si>
    <t>L2101218</t>
  </si>
  <si>
    <t>A2204830</t>
  </si>
  <si>
    <t>M2102000</t>
  </si>
  <si>
    <t>M2105011</t>
  </si>
  <si>
    <t>P07A41</t>
  </si>
  <si>
    <t>071230005</t>
  </si>
  <si>
    <t>TAPON PARA CLAVO DE FEMUR 5MM EXPERT TIT.</t>
  </si>
  <si>
    <t>H200712301</t>
  </si>
  <si>
    <t>L200712302</t>
  </si>
  <si>
    <t>TAPON PARA CLAVO DE FEMUR 15MM EXPERT TIT.</t>
  </si>
  <si>
    <t>P07A42</t>
  </si>
  <si>
    <t>071230010</t>
  </si>
  <si>
    <t>071230015</t>
  </si>
  <si>
    <t>TAPON PARA CLAVO DE FEMUR 10MM EXPERT TIT.</t>
  </si>
  <si>
    <t>A190712308</t>
  </si>
  <si>
    <t>P07A43</t>
  </si>
  <si>
    <t>TORNILLO CORTICAL 2.4*8mm TITANIO</t>
  </si>
  <si>
    <t>T50022408</t>
  </si>
  <si>
    <t>2200018926</t>
  </si>
  <si>
    <t>P07A46</t>
  </si>
  <si>
    <t>COD ALTERNO</t>
  </si>
  <si>
    <t xml:space="preserve">TORNILLO CORTICAL 2.4*14mm TITANIO </t>
  </si>
  <si>
    <t>T50022412</t>
  </si>
  <si>
    <t>Ti-100S.214</t>
  </si>
  <si>
    <t>Ti-100S.216</t>
  </si>
  <si>
    <t>T50022416</t>
  </si>
  <si>
    <t>P07A48</t>
  </si>
  <si>
    <t>T50022420</t>
  </si>
  <si>
    <t>T50022422</t>
  </si>
  <si>
    <t>T50022424</t>
  </si>
  <si>
    <t>T50022428</t>
  </si>
  <si>
    <t>P07A53</t>
  </si>
  <si>
    <t xml:space="preserve">TORNILLO CORTICAL 2.4*28mm TITANIO </t>
  </si>
  <si>
    <t>TC50102410</t>
  </si>
  <si>
    <t>TC50102412</t>
  </si>
  <si>
    <t>TC50102414</t>
  </si>
  <si>
    <t>TC50102416</t>
  </si>
  <si>
    <t>TC50102418</t>
  </si>
  <si>
    <t>TC50102420</t>
  </si>
  <si>
    <t xml:space="preserve">TORNILLO DE BLOQUEO 2.4*22mm TITANIO </t>
  </si>
  <si>
    <t>P07B01</t>
  </si>
  <si>
    <t>TI-SF-100V.222</t>
  </si>
  <si>
    <t>TC50102422</t>
  </si>
  <si>
    <t>TC50102424</t>
  </si>
  <si>
    <t>TC50102426</t>
  </si>
  <si>
    <t>P07B03</t>
  </si>
  <si>
    <t xml:space="preserve">TORNILLO DE BLOQUEO 2.4*26mm TITANIO </t>
  </si>
  <si>
    <t>TI-SF-100V.226</t>
  </si>
  <si>
    <t>TC50102110</t>
  </si>
  <si>
    <t>TC50102112</t>
  </si>
  <si>
    <t>TC50102114</t>
  </si>
  <si>
    <t>TC50102116</t>
  </si>
  <si>
    <t>TC50102128</t>
  </si>
  <si>
    <t>TC50102126</t>
  </si>
  <si>
    <t>TC50102124</t>
  </si>
  <si>
    <t>TC50102122</t>
  </si>
  <si>
    <t>TC50102120</t>
  </si>
  <si>
    <t>TC50102118</t>
  </si>
  <si>
    <t>P07B31</t>
  </si>
  <si>
    <t>P07B32</t>
  </si>
  <si>
    <t>P07B33</t>
  </si>
  <si>
    <t>P07B34</t>
  </si>
  <si>
    <t>P07B35</t>
  </si>
  <si>
    <t>P07B36</t>
  </si>
  <si>
    <t>P07B37</t>
  </si>
  <si>
    <t>TORNILLO CORTICAL 1.5*6mm TITANIO</t>
  </si>
  <si>
    <t>T500015006</t>
  </si>
  <si>
    <t>TORNILLO CORTICAL 1.5*8mm TITANIO</t>
  </si>
  <si>
    <t>TORNILLO CORTICAL 1.5*9mm TITANIO</t>
  </si>
  <si>
    <t>T500015009</t>
  </si>
  <si>
    <t>TORNILLO CORTICAL 1.5*10mm TITANIO</t>
  </si>
  <si>
    <t>TORNILLO CORTICAL 1.5*14mm TITANIO</t>
  </si>
  <si>
    <t>T500015014</t>
  </si>
  <si>
    <t>T500015016</t>
  </si>
  <si>
    <t>TORNILLO CORTICAL 1.5*16mm TITANIO</t>
  </si>
  <si>
    <t>T500015018</t>
  </si>
  <si>
    <t>P07B39</t>
  </si>
  <si>
    <t>P07B40</t>
  </si>
  <si>
    <t>P07B41</t>
  </si>
  <si>
    <t>2200081173</t>
  </si>
  <si>
    <t>TORNILLO CORTICAL 1.5*20mm TITANIO</t>
  </si>
  <si>
    <t>TORNILLO CORTICAL 1.5*22mm TITANIO</t>
  </si>
  <si>
    <t>TORNILLO CORTICAL 1.5*24mm TITANIO</t>
  </si>
  <si>
    <t>T500015020</t>
  </si>
  <si>
    <t>T500015022</t>
  </si>
  <si>
    <t>T500015024</t>
  </si>
  <si>
    <t>2100058379</t>
  </si>
  <si>
    <t>2200100917</t>
  </si>
  <si>
    <t>P07B49</t>
  </si>
  <si>
    <t xml:space="preserve">TORNILLO DE BLOQUEO 1.5*20mm TITANIO </t>
  </si>
  <si>
    <t>T500915020</t>
  </si>
  <si>
    <t>T500020006</t>
  </si>
  <si>
    <t>P07B50</t>
  </si>
  <si>
    <t xml:space="preserve">TORNILLO CORTICAL 2.0*6mm TITANIO </t>
  </si>
  <si>
    <t>P07B51</t>
  </si>
  <si>
    <t>P07B52</t>
  </si>
  <si>
    <t>T500020008</t>
  </si>
  <si>
    <t xml:space="preserve">TORNILLO CORTICAL 2.0*8mm TITANIO </t>
  </si>
  <si>
    <t xml:space="preserve">TORNILLO CORTICAL 2.0*9mm TITANIO </t>
  </si>
  <si>
    <t>T500020009</t>
  </si>
  <si>
    <t>P07B56</t>
  </si>
  <si>
    <t>P07B57</t>
  </si>
  <si>
    <t xml:space="preserve">TORNILLO CORTICAL 2.0*16mm TITANIO </t>
  </si>
  <si>
    <t>P07B58</t>
  </si>
  <si>
    <t>T500020016</t>
  </si>
  <si>
    <t>T500020018</t>
  </si>
  <si>
    <t>T500020020</t>
  </si>
  <si>
    <t xml:space="preserve">TORNILLO CORTICAL 2.0*18mm TITANIO </t>
  </si>
  <si>
    <t xml:space="preserve">TORNILLO CORTICAL 2.0*20mm TITANIO </t>
  </si>
  <si>
    <t>T500020022</t>
  </si>
  <si>
    <t xml:space="preserve">TORNILLO CORTICAL 2.0*22mm TITANIO </t>
  </si>
  <si>
    <t>P07B60</t>
  </si>
  <si>
    <t xml:space="preserve">TORNILLO CORTICAL 2.0*26mm TITANIO </t>
  </si>
  <si>
    <t>T500020026</t>
  </si>
  <si>
    <t>P07C04</t>
  </si>
  <si>
    <t>P07C05</t>
  </si>
  <si>
    <t>P07C06</t>
  </si>
  <si>
    <t>P07C07</t>
  </si>
  <si>
    <t>P07C08</t>
  </si>
  <si>
    <t>P07C09</t>
  </si>
  <si>
    <t>P07C10</t>
  </si>
  <si>
    <t xml:space="preserve">TORNILLO DE BLOQUEO 2.0*12mm TITANIO </t>
  </si>
  <si>
    <t xml:space="preserve">TORNILLO DE BLOQUEO 2.0*16mm TITANIO </t>
  </si>
  <si>
    <t xml:space="preserve">TORNILLO DE BLOQUEO 2.0*18mm TITANIO </t>
  </si>
  <si>
    <t xml:space="preserve">TORNILLO DE BLOQUEO 2.0*22mm TITANIO </t>
  </si>
  <si>
    <t xml:space="preserve">TORNILLO DE BLOQUEO 2.0*24mm TITANIO </t>
  </si>
  <si>
    <t>T500920012</t>
  </si>
  <si>
    <t>T500920016</t>
  </si>
  <si>
    <t>T500920018</t>
  </si>
  <si>
    <t>T500920020</t>
  </si>
  <si>
    <t>T500920022</t>
  </si>
  <si>
    <t>T500920024</t>
  </si>
  <si>
    <t>2200113965</t>
  </si>
  <si>
    <t xml:space="preserve">TORNILLO DE BLOQUEO 2.0*20mm TITANIO </t>
  </si>
  <si>
    <t>2200087328</t>
  </si>
  <si>
    <t>T50022736</t>
  </si>
  <si>
    <t>T50022740</t>
  </si>
  <si>
    <t>TORNILLO CORTICAL 2.7*45mm TITANIO</t>
  </si>
  <si>
    <t>T50022745</t>
  </si>
  <si>
    <t>T50022742</t>
  </si>
  <si>
    <t>T50022744</t>
  </si>
  <si>
    <t>T50022746</t>
  </si>
  <si>
    <t>2200102086</t>
  </si>
  <si>
    <t>T50022748</t>
  </si>
  <si>
    <t>2200079727</t>
  </si>
  <si>
    <t>T50022750</t>
  </si>
  <si>
    <t>A92391259</t>
  </si>
  <si>
    <t>MINIPLACA BLOQ. MANO&amp;PIE RECTA 1.5mm *12 ORF.TIT.</t>
  </si>
  <si>
    <t>P07C19</t>
  </si>
  <si>
    <t>Placas</t>
  </si>
  <si>
    <t>2300058944</t>
  </si>
  <si>
    <t>P07C21</t>
  </si>
  <si>
    <t>MINIPLACA BLOQ. MANO&amp;PIE EN Y 1.5mm 7*3 ORF.TIT.</t>
  </si>
  <si>
    <t>A92093746</t>
  </si>
  <si>
    <t>2200132906</t>
  </si>
  <si>
    <t>P07C24</t>
  </si>
  <si>
    <t>A91693753</t>
  </si>
  <si>
    <t>MINIPLACA BLOQ. EN T 2.0mm 3*7 ORIF. TIT.</t>
  </si>
  <si>
    <t>2100057239</t>
  </si>
  <si>
    <t>T50022752</t>
  </si>
  <si>
    <t>T50022758</t>
  </si>
  <si>
    <t>T50022754</t>
  </si>
  <si>
    <t>T50022756</t>
  </si>
  <si>
    <t>T50022762</t>
  </si>
  <si>
    <t>TORNILLO CORTICAL 2.7*62mm TITANIO</t>
  </si>
  <si>
    <t>Subcategoría</t>
  </si>
  <si>
    <t>Serie</t>
  </si>
  <si>
    <t>Unidad</t>
  </si>
  <si>
    <t>Fecha Exp.</t>
  </si>
  <si>
    <t>Stock Mínimo</t>
  </si>
  <si>
    <t>Total</t>
  </si>
  <si>
    <t>TORNILLO DE CUELLO FEMORAL EXPERT 6.9*60mm TITANIO</t>
  </si>
  <si>
    <t>C190712701</t>
  </si>
  <si>
    <t>D2203287</t>
  </si>
  <si>
    <t>M2104899</t>
  </si>
  <si>
    <t>M20100177</t>
  </si>
  <si>
    <t>M2104919</t>
  </si>
  <si>
    <t>C2203068</t>
  </si>
  <si>
    <t>L2101208</t>
  </si>
  <si>
    <t>L2101190</t>
  </si>
  <si>
    <t>H2104304</t>
  </si>
  <si>
    <t>A2200113</t>
  </si>
  <si>
    <t>C2105000</t>
  </si>
  <si>
    <t>M2106272</t>
  </si>
  <si>
    <t>L2105533</t>
  </si>
  <si>
    <t>A2202060</t>
  </si>
  <si>
    <t>L2103601</t>
  </si>
  <si>
    <t>C2100850</t>
  </si>
  <si>
    <t>2108050</t>
  </si>
  <si>
    <t>J2102270</t>
  </si>
  <si>
    <t>J2102849</t>
  </si>
  <si>
    <t>2102849</t>
  </si>
  <si>
    <t>B2208256</t>
  </si>
  <si>
    <t>H2104239</t>
  </si>
  <si>
    <t>J2105800</t>
  </si>
  <si>
    <t>2105800</t>
  </si>
  <si>
    <t>J2102869</t>
  </si>
  <si>
    <t>2102845</t>
  </si>
  <si>
    <t>2102316</t>
  </si>
  <si>
    <t>200712107</t>
  </si>
  <si>
    <t>C2102647</t>
  </si>
  <si>
    <t>200712102</t>
  </si>
  <si>
    <t>B2102886</t>
  </si>
  <si>
    <t>040240012</t>
  </si>
  <si>
    <t>180402401</t>
  </si>
  <si>
    <t>030350014</t>
  </si>
  <si>
    <t>2200027256</t>
  </si>
  <si>
    <t>030350016</t>
  </si>
  <si>
    <t>1601030351</t>
  </si>
  <si>
    <t>030350018</t>
  </si>
  <si>
    <t>TORNILLO CORTICAL 2.4*18mm TITANIO</t>
  </si>
  <si>
    <t>2200063348</t>
  </si>
  <si>
    <t>1705030351</t>
  </si>
  <si>
    <t>2200008318</t>
  </si>
  <si>
    <t>TORNILLO DE BLOQUEO 2.4*10mm TITANIO</t>
  </si>
  <si>
    <t>P07A57</t>
  </si>
  <si>
    <t>TORNILLO DE BLOQUEO 2.4*14mm TITANIO</t>
  </si>
  <si>
    <t>2200113159</t>
  </si>
  <si>
    <t>P07B</t>
  </si>
  <si>
    <t xml:space="preserve">TORNILLO CORTICAL 1.5*8mm TITANIO </t>
  </si>
  <si>
    <t>190703654</t>
  </si>
  <si>
    <t xml:space="preserve">TORNILLO CORTICAL 1.5*10mm TITANIO </t>
  </si>
  <si>
    <t>T500015013</t>
  </si>
  <si>
    <t>TORNILLO CORTICAL 1.5*13mm TITANIO</t>
  </si>
  <si>
    <t>2300020672</t>
  </si>
  <si>
    <t>2300065366</t>
  </si>
  <si>
    <t>T50022734</t>
  </si>
  <si>
    <t xml:space="preserve">TORNILLO CORTICAL 2.7 *34mm  TITANIO </t>
  </si>
  <si>
    <t xml:space="preserve">TORNILLO CORTICAL 2.7*36mm TITANIO </t>
  </si>
  <si>
    <t>T50022738</t>
  </si>
  <si>
    <t xml:space="preserve">TORNILLO CORTICAL 2.7*38mm TITANIO </t>
  </si>
  <si>
    <t>TORNILLO CORTICAL 2.7*40mm TITANIO</t>
  </si>
  <si>
    <t>TORNILLO DE BLOQUEO 2.4*22mm TITANIO</t>
  </si>
  <si>
    <t>201023242</t>
  </si>
  <si>
    <t>2200080204</t>
  </si>
  <si>
    <t>T50022730</t>
  </si>
  <si>
    <t>TORNILLO CORTICAL 2.7*30mm TITANIO</t>
  </si>
  <si>
    <t>50102110</t>
  </si>
  <si>
    <t>50102112</t>
  </si>
  <si>
    <t>50102114</t>
  </si>
  <si>
    <t>50102116</t>
  </si>
  <si>
    <t>2100021645</t>
  </si>
  <si>
    <t>50102118</t>
  </si>
  <si>
    <t>50102120</t>
  </si>
  <si>
    <t>50102122</t>
  </si>
  <si>
    <t>50102124</t>
  </si>
  <si>
    <t>50102126</t>
  </si>
  <si>
    <t>50102128</t>
  </si>
  <si>
    <t>2100026468</t>
  </si>
  <si>
    <t>SF-101.445</t>
  </si>
  <si>
    <t>P07-B32</t>
  </si>
  <si>
    <t>TORNILLO DE BLOQUEO 2.7*45mm ACERO</t>
  </si>
  <si>
    <t>1524</t>
  </si>
  <si>
    <t>TORNILLOCORTICAL 1.5*12mm TITANIO</t>
  </si>
  <si>
    <t>SF-101.455</t>
  </si>
  <si>
    <t>P07-B34</t>
  </si>
  <si>
    <t>TORNILLO DE BLOQUEO 2.7*55mm ACERO</t>
  </si>
  <si>
    <t>SF-101.460</t>
  </si>
  <si>
    <t>P07-B35</t>
  </si>
  <si>
    <t>TORNILLO DE BLOQUEO 2.7*60mm ACERO</t>
  </si>
  <si>
    <t>1533</t>
  </si>
  <si>
    <t>1522</t>
  </si>
  <si>
    <t>2100039761</t>
  </si>
  <si>
    <t>2100043580</t>
  </si>
  <si>
    <t>2200027258</t>
  </si>
  <si>
    <t>210734230</t>
  </si>
  <si>
    <t>190703604</t>
  </si>
  <si>
    <t>190703646</t>
  </si>
  <si>
    <t>2100058378</t>
  </si>
  <si>
    <t>T500915026</t>
  </si>
  <si>
    <t xml:space="preserve">TORNILLO DE BLOQUEO 1.5*26mm TITANIO </t>
  </si>
  <si>
    <t>2100059085</t>
  </si>
  <si>
    <t>T500915028</t>
  </si>
  <si>
    <t xml:space="preserve">TORNILLO DE BLOQUEO 1.5*28mm TITANIO </t>
  </si>
  <si>
    <t>T500915030</t>
  </si>
  <si>
    <t>TORNILLO DE BLOQUEO 2.7*30mm TITANIO</t>
  </si>
  <si>
    <t>T500915040</t>
  </si>
  <si>
    <t>T500915045</t>
  </si>
  <si>
    <t>T500915050</t>
  </si>
  <si>
    <t>P07C</t>
  </si>
  <si>
    <t>T500915024</t>
  </si>
  <si>
    <t xml:space="preserve">TORNILLO DE BLOQUEO 1.5*24mm TITANIO </t>
  </si>
  <si>
    <t>031.030</t>
  </si>
  <si>
    <t>040710020</t>
  </si>
  <si>
    <t>P07C33</t>
  </si>
  <si>
    <t>TORNILLO CORTICAL ACETABULO 3.5*20mm TITANIO</t>
  </si>
  <si>
    <t>040710022</t>
  </si>
  <si>
    <t>P07C34</t>
  </si>
  <si>
    <t>TORNILLO CORTICAL ACETABULO 3.5*22mm TITANIO</t>
  </si>
  <si>
    <t>B2200137</t>
  </si>
  <si>
    <t>040710024</t>
  </si>
  <si>
    <t>P07C35</t>
  </si>
  <si>
    <t>TORNILLO CORTICAL ACETABULO 3.5*24mm TITANIO</t>
  </si>
  <si>
    <t>H2106897</t>
  </si>
  <si>
    <t>040710026</t>
  </si>
  <si>
    <t>P07C36</t>
  </si>
  <si>
    <t>TORNILLO CORTICAL ACETABULO 3.5*26mm TITANIO</t>
  </si>
  <si>
    <t>J2102325</t>
  </si>
  <si>
    <t>040710028</t>
  </si>
  <si>
    <t>P07C37</t>
  </si>
  <si>
    <t>TORNILLO CORTICAL ACETABULO 3.5*28mm TITANIO</t>
  </si>
  <si>
    <t>040710030</t>
  </si>
  <si>
    <t>P07C38</t>
  </si>
  <si>
    <t>TORNILLO CORTICAL ACETABULO 3.5*30mm TITANIO</t>
  </si>
  <si>
    <t>040710032</t>
  </si>
  <si>
    <t>P07C39</t>
  </si>
  <si>
    <t>TORNILLO CORTICAL ACETABULO 3.5*32mm TITANIO</t>
  </si>
  <si>
    <t>CODLOTE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</si>
</sst>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/>
    <xf numFmtId="4" fontId="2" fillId="0" borderId="1" xfId="0" applyNumberFormat="1" applyFont="1" applyBorder="1" applyAlignment="1">
      <alignment horizontal="right"/>
    </xf>
    <xf numFmtId="49" fontId="2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left"/>
    </xf>
    <xf numFmtId="0" fontId="0" fillId="0" borderId="1" xfId="0" applyBorder="1"/>
    <xf numFmtId="2" fontId="3" fillId="0" borderId="1" xfId="0" applyNumberFormat="1" applyFont="1" applyBorder="1"/>
    <xf numFmtId="0" fontId="2" fillId="2" borderId="1" xfId="0" applyFont="1" applyFill="1" applyBorder="1"/>
    <xf numFmtId="4" fontId="2" fillId="2" borderId="1" xfId="0" applyNumberFormat="1" applyFont="1" applyFill="1" applyBorder="1" applyAlignment="1">
      <alignment horizontal="right"/>
    </xf>
    <xf numFmtId="4" fontId="2" fillId="3" borderId="1" xfId="0" applyNumberFormat="1" applyFont="1" applyFill="1" applyBorder="1" applyAlignment="1">
      <alignment horizontal="right"/>
    </xf>
    <xf numFmtId="49" fontId="2" fillId="3" borderId="1" xfId="0" applyNumberFormat="1" applyFont="1" applyFill="1" applyBorder="1"/>
    <xf numFmtId="49" fontId="2" fillId="2" borderId="1" xfId="0" applyNumberFormat="1" applyFont="1" applyFill="1" applyBorder="1"/>
    <xf numFmtId="0" fontId="3" fillId="0" borderId="1" xfId="0" applyFont="1" applyBorder="1"/>
    <xf numFmtId="49" fontId="3" fillId="0" borderId="1" xfId="0" applyNumberFormat="1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"/>
  <sheetViews>
    <sheetView tabSelected="1" topLeftCell="B193" zoomScale="90" zoomScaleNormal="90" workbookViewId="0">
      <selection activeCell="C2" sqref="C2:K226"/>
    </sheetView>
  </sheetViews>
  <sheetFormatPr baseColWidth="10" defaultRowHeight="15" x14ac:dyDescent="0.25"/>
  <cols>
    <col min="2" max="2" width="27" bestFit="1" customWidth="1"/>
    <col min="3" max="3" width="13.5703125" customWidth="1"/>
    <col min="5" max="5" width="56.7109375" bestFit="1" customWidth="1"/>
    <col min="6" max="6" width="7.5703125" customWidth="1"/>
    <col min="7" max="7" width="16.7109375" customWidth="1"/>
    <col min="8" max="8" width="0.28515625" customWidth="1"/>
    <col min="10" max="10" width="17.7109375" customWidth="1"/>
    <col min="11" max="12" width="13.7109375" customWidth="1"/>
  </cols>
  <sheetData>
    <row r="1" spans="1:14" x14ac:dyDescent="0.25">
      <c r="A1" t="s">
        <v>0</v>
      </c>
      <c r="I1" s="4"/>
    </row>
    <row r="2" spans="1:14" x14ac:dyDescent="0.25">
      <c r="A2" s="5" t="s">
        <v>1</v>
      </c>
      <c r="B2" s="5" t="str">
        <f>CONCATENATE(C2,G2)</f>
        <v>CódigoLote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487</v>
      </c>
      <c r="K2" s="5" t="s">
        <v>514</v>
      </c>
      <c r="L2" s="18"/>
      <c r="N2" s="17" t="s">
        <v>801</v>
      </c>
    </row>
    <row r="3" spans="1:14" x14ac:dyDescent="0.25">
      <c r="A3" s="1" t="s">
        <v>9</v>
      </c>
      <c r="B3" s="5" t="str">
        <f>CONCATENATE(C3,G3)</f>
        <v>071220060C190712201</v>
      </c>
      <c r="C3" s="3" t="s">
        <v>490</v>
      </c>
      <c r="D3" s="1" t="s">
        <v>488</v>
      </c>
      <c r="E3" s="1" t="s">
        <v>489</v>
      </c>
      <c r="F3" s="1" t="s">
        <v>334</v>
      </c>
      <c r="G3" s="6" t="s">
        <v>491</v>
      </c>
      <c r="H3" s="5"/>
      <c r="I3" s="2">
        <v>3</v>
      </c>
      <c r="J3" s="2">
        <v>4</v>
      </c>
      <c r="K3" s="7"/>
      <c r="M3" t="str">
        <f>VLOOKUP(B3,SALDO_01_FEB_2024!C:O,2,0)</f>
        <v>071220060</v>
      </c>
      <c r="N3">
        <f>VLOOKUP(B3,SALDO_01_FEB_2024!C:O,12,0)</f>
        <v>4</v>
      </c>
    </row>
    <row r="4" spans="1:14" x14ac:dyDescent="0.25">
      <c r="A4" s="1" t="s">
        <v>9</v>
      </c>
      <c r="B4" s="5" t="str">
        <f t="shared" ref="B4:B67" si="0">CONCATENATE(C4,G4)</f>
        <v>071220065B200712202</v>
      </c>
      <c r="C4" s="1" t="s">
        <v>10</v>
      </c>
      <c r="D4" s="1" t="s">
        <v>11</v>
      </c>
      <c r="E4" s="1" t="s">
        <v>12</v>
      </c>
      <c r="F4" s="1" t="s">
        <v>334</v>
      </c>
      <c r="G4" s="1" t="s">
        <v>335</v>
      </c>
      <c r="H4" s="2">
        <v>32.75</v>
      </c>
      <c r="I4" s="2">
        <v>7</v>
      </c>
      <c r="J4" s="2">
        <v>7</v>
      </c>
      <c r="K4" s="7"/>
      <c r="M4" t="str">
        <f>VLOOKUP(B4,SALDO_01_FEB_2024!C:O,2,0)</f>
        <v>071220065</v>
      </c>
      <c r="N4">
        <f>VLOOKUP(B4,SALDO_01_FEB_2024!C:O,12,0)</f>
        <v>7</v>
      </c>
    </row>
    <row r="5" spans="1:14" x14ac:dyDescent="0.25">
      <c r="A5" s="1" t="s">
        <v>9</v>
      </c>
      <c r="B5" s="5" t="str">
        <f t="shared" si="0"/>
        <v>071220070M2100177</v>
      </c>
      <c r="C5" s="1" t="s">
        <v>13</v>
      </c>
      <c r="D5" s="1" t="s">
        <v>14</v>
      </c>
      <c r="E5" s="1" t="s">
        <v>15</v>
      </c>
      <c r="F5" s="1" t="s">
        <v>334</v>
      </c>
      <c r="G5" s="1" t="s">
        <v>336</v>
      </c>
      <c r="H5" s="2">
        <v>21.7</v>
      </c>
      <c r="I5" s="2">
        <v>1</v>
      </c>
      <c r="J5" s="2">
        <v>1</v>
      </c>
      <c r="K5" s="7"/>
      <c r="M5" t="str">
        <f>VLOOKUP(B5,SALDO_01_FEB_2024!C:O,2,0)</f>
        <v>071220070</v>
      </c>
      <c r="N5">
        <f>VLOOKUP(B5,SALDO_01_FEB_2024!C:O,12,0)</f>
        <v>1</v>
      </c>
    </row>
    <row r="6" spans="1:14" x14ac:dyDescent="0.25">
      <c r="A6" s="1" t="s">
        <v>9</v>
      </c>
      <c r="B6" s="5" t="str">
        <f t="shared" si="0"/>
        <v>071220070M200712201</v>
      </c>
      <c r="C6" s="1" t="s">
        <v>13</v>
      </c>
      <c r="D6" s="1" t="s">
        <v>14</v>
      </c>
      <c r="E6" s="1" t="s">
        <v>15</v>
      </c>
      <c r="F6" s="1" t="s">
        <v>334</v>
      </c>
      <c r="G6" s="1" t="s">
        <v>337</v>
      </c>
      <c r="H6" s="2">
        <v>21.7</v>
      </c>
      <c r="I6" s="2">
        <v>9</v>
      </c>
      <c r="J6" s="2">
        <v>8</v>
      </c>
      <c r="K6" s="7"/>
      <c r="M6" t="str">
        <f>VLOOKUP(B6,SALDO_01_FEB_2024!C:O,2,0)</f>
        <v>071220070</v>
      </c>
      <c r="N6">
        <f>VLOOKUP(B6,SALDO_01_FEB_2024!C:O,12,0)</f>
        <v>8</v>
      </c>
    </row>
    <row r="7" spans="1:14" x14ac:dyDescent="0.25">
      <c r="A7" s="1" t="s">
        <v>9</v>
      </c>
      <c r="B7" s="5" t="str">
        <f t="shared" si="0"/>
        <v>071220075C2103279</v>
      </c>
      <c r="C7" s="3" t="s">
        <v>16</v>
      </c>
      <c r="D7" s="1" t="s">
        <v>17</v>
      </c>
      <c r="E7" s="1" t="s">
        <v>18</v>
      </c>
      <c r="F7" s="1" t="s">
        <v>334</v>
      </c>
      <c r="G7" s="1" t="s">
        <v>492</v>
      </c>
      <c r="H7" s="2"/>
      <c r="I7" s="2">
        <v>4</v>
      </c>
      <c r="J7" s="2">
        <v>4</v>
      </c>
      <c r="K7" s="7"/>
      <c r="M7" t="str">
        <f>VLOOKUP(B7,SALDO_01_FEB_2024!C:O,2,0)</f>
        <v>071220075</v>
      </c>
      <c r="N7">
        <f>VLOOKUP(B7,SALDO_01_FEB_2024!C:O,12,0)</f>
        <v>4</v>
      </c>
    </row>
    <row r="8" spans="1:14" x14ac:dyDescent="0.25">
      <c r="A8" s="1" t="s">
        <v>9</v>
      </c>
      <c r="B8" s="5" t="str">
        <f t="shared" si="0"/>
        <v>071220075B2200279</v>
      </c>
      <c r="C8" s="1" t="s">
        <v>16</v>
      </c>
      <c r="D8" s="1" t="s">
        <v>17</v>
      </c>
      <c r="E8" s="1" t="s">
        <v>18</v>
      </c>
      <c r="F8" s="1" t="s">
        <v>334</v>
      </c>
      <c r="G8" s="1" t="s">
        <v>338</v>
      </c>
      <c r="H8" s="2">
        <v>39.94</v>
      </c>
      <c r="I8" s="2">
        <v>2</v>
      </c>
      <c r="J8" s="2">
        <v>2</v>
      </c>
      <c r="K8" s="7"/>
      <c r="M8" t="str">
        <f>VLOOKUP(B8,SALDO_01_FEB_2024!C:O,2,0)</f>
        <v>071220075</v>
      </c>
      <c r="N8">
        <f>VLOOKUP(B8,SALDO_01_FEB_2024!C:O,12,0)</f>
        <v>2</v>
      </c>
    </row>
    <row r="9" spans="1:14" x14ac:dyDescent="0.25">
      <c r="A9" s="1" t="s">
        <v>9</v>
      </c>
      <c r="B9" s="5" t="str">
        <f t="shared" si="0"/>
        <v>071220080C2105854</v>
      </c>
      <c r="C9" s="1" t="s">
        <v>19</v>
      </c>
      <c r="D9" s="1" t="s">
        <v>20</v>
      </c>
      <c r="E9" s="1" t="s">
        <v>21</v>
      </c>
      <c r="F9" s="1" t="s">
        <v>334</v>
      </c>
      <c r="G9" s="1" t="s">
        <v>339</v>
      </c>
      <c r="H9" s="2">
        <v>29.38</v>
      </c>
      <c r="I9" s="2">
        <v>1</v>
      </c>
      <c r="J9" s="2">
        <v>1</v>
      </c>
      <c r="K9" s="7"/>
      <c r="M9" t="str">
        <f>VLOOKUP(B9,SALDO_01_FEB_2024!C:O,2,0)</f>
        <v>071220080</v>
      </c>
      <c r="N9">
        <f>VLOOKUP(B9,SALDO_01_FEB_2024!C:O,12,0)</f>
        <v>1</v>
      </c>
    </row>
    <row r="10" spans="1:14" x14ac:dyDescent="0.25">
      <c r="A10" s="1" t="s">
        <v>9</v>
      </c>
      <c r="B10" s="5" t="str">
        <f t="shared" si="0"/>
        <v>071220080M2105369</v>
      </c>
      <c r="C10" s="1" t="s">
        <v>19</v>
      </c>
      <c r="D10" s="1" t="s">
        <v>20</v>
      </c>
      <c r="E10" s="1" t="s">
        <v>21</v>
      </c>
      <c r="F10" s="1" t="s">
        <v>334</v>
      </c>
      <c r="G10" s="1" t="s">
        <v>340</v>
      </c>
      <c r="H10" s="2">
        <v>29.38</v>
      </c>
      <c r="I10" s="2">
        <v>1</v>
      </c>
      <c r="J10" s="2">
        <v>1</v>
      </c>
      <c r="K10" s="7"/>
      <c r="M10" t="str">
        <f>VLOOKUP(B10,SALDO_01_FEB_2024!C:O,2,0)</f>
        <v>071220080</v>
      </c>
      <c r="N10">
        <f>VLOOKUP(B10,SALDO_01_FEB_2024!C:O,12,0)</f>
        <v>1</v>
      </c>
    </row>
    <row r="11" spans="1:14" x14ac:dyDescent="0.25">
      <c r="A11" s="1" t="s">
        <v>9</v>
      </c>
      <c r="B11" s="5" t="str">
        <f t="shared" si="0"/>
        <v>071220080G2105967</v>
      </c>
      <c r="C11" s="1" t="s">
        <v>19</v>
      </c>
      <c r="D11" s="1" t="s">
        <v>20</v>
      </c>
      <c r="E11" s="1" t="s">
        <v>21</v>
      </c>
      <c r="F11" s="1" t="s">
        <v>334</v>
      </c>
      <c r="G11" s="1" t="s">
        <v>341</v>
      </c>
      <c r="H11" s="2">
        <v>29.38</v>
      </c>
      <c r="I11" s="2">
        <v>1</v>
      </c>
      <c r="J11" s="2">
        <v>1</v>
      </c>
      <c r="K11" s="7"/>
      <c r="M11" t="str">
        <f>VLOOKUP(B11,SALDO_01_FEB_2024!C:O,2,0)</f>
        <v>071220080</v>
      </c>
      <c r="N11">
        <f>VLOOKUP(B11,SALDO_01_FEB_2024!C:O,12,0)</f>
        <v>1</v>
      </c>
    </row>
    <row r="12" spans="1:14" x14ac:dyDescent="0.25">
      <c r="A12" s="1" t="s">
        <v>9</v>
      </c>
      <c r="B12" s="5" t="str">
        <f t="shared" si="0"/>
        <v>071220080A2202083</v>
      </c>
      <c r="C12" s="1" t="s">
        <v>19</v>
      </c>
      <c r="D12" s="1" t="s">
        <v>20</v>
      </c>
      <c r="E12" s="1" t="s">
        <v>21</v>
      </c>
      <c r="F12" s="1" t="s">
        <v>334</v>
      </c>
      <c r="G12" s="1" t="s">
        <v>342</v>
      </c>
      <c r="H12" s="2">
        <v>29.38</v>
      </c>
      <c r="I12" s="2">
        <v>10</v>
      </c>
      <c r="J12" s="2">
        <v>0</v>
      </c>
      <c r="K12" s="7"/>
      <c r="M12" t="str">
        <f>VLOOKUP(B12,SALDO_01_FEB_2024!C:O,2,0)</f>
        <v>071220080</v>
      </c>
      <c r="N12">
        <f>VLOOKUP(B12,SALDO_01_FEB_2024!C:O,12,0)</f>
        <v>0</v>
      </c>
    </row>
    <row r="13" spans="1:14" x14ac:dyDescent="0.25">
      <c r="A13" s="1" t="s">
        <v>9</v>
      </c>
      <c r="B13" s="5" t="str">
        <f t="shared" si="0"/>
        <v>071220085L2101218</v>
      </c>
      <c r="C13" s="1" t="s">
        <v>22</v>
      </c>
      <c r="D13" s="1" t="s">
        <v>23</v>
      </c>
      <c r="E13" s="1" t="s">
        <v>24</v>
      </c>
      <c r="F13" s="1" t="s">
        <v>334</v>
      </c>
      <c r="G13" s="1" t="s">
        <v>494</v>
      </c>
      <c r="H13" s="2"/>
      <c r="I13" s="2">
        <v>2</v>
      </c>
      <c r="J13" s="2">
        <v>2</v>
      </c>
      <c r="K13" s="7"/>
      <c r="M13" t="str">
        <f>VLOOKUP(B13,SALDO_01_FEB_2024!C:O,2,0)</f>
        <v>071220085</v>
      </c>
      <c r="N13">
        <f>VLOOKUP(B13,SALDO_01_FEB_2024!C:O,12,0)</f>
        <v>2</v>
      </c>
    </row>
    <row r="14" spans="1:14" x14ac:dyDescent="0.25">
      <c r="A14" s="1" t="s">
        <v>9</v>
      </c>
      <c r="B14" s="5" t="str">
        <f t="shared" si="0"/>
        <v>071220085G2100244</v>
      </c>
      <c r="C14" s="1" t="s">
        <v>22</v>
      </c>
      <c r="D14" s="1" t="s">
        <v>23</v>
      </c>
      <c r="E14" s="1" t="s">
        <v>24</v>
      </c>
      <c r="F14" s="1" t="s">
        <v>334</v>
      </c>
      <c r="G14" s="1" t="s">
        <v>493</v>
      </c>
      <c r="H14" s="2"/>
      <c r="I14" s="2">
        <v>2</v>
      </c>
      <c r="J14" s="2">
        <v>2</v>
      </c>
      <c r="K14" s="7"/>
      <c r="M14" t="str">
        <f>VLOOKUP(B14,SALDO_01_FEB_2024!C:O,2,0)</f>
        <v>071220085</v>
      </c>
      <c r="N14">
        <f>VLOOKUP(B14,SALDO_01_FEB_2024!C:O,12,0)</f>
        <v>2</v>
      </c>
    </row>
    <row r="15" spans="1:14" x14ac:dyDescent="0.25">
      <c r="A15" s="1" t="s">
        <v>9</v>
      </c>
      <c r="B15" s="5" t="str">
        <f t="shared" si="0"/>
        <v>071220085A2200105</v>
      </c>
      <c r="C15" s="1" t="s">
        <v>22</v>
      </c>
      <c r="D15" s="1" t="s">
        <v>23</v>
      </c>
      <c r="E15" s="1" t="s">
        <v>24</v>
      </c>
      <c r="F15" s="1" t="s">
        <v>334</v>
      </c>
      <c r="G15" s="1" t="s">
        <v>343</v>
      </c>
      <c r="H15" s="2">
        <v>27.76</v>
      </c>
      <c r="I15" s="2">
        <v>28</v>
      </c>
      <c r="J15" s="2">
        <v>0</v>
      </c>
      <c r="K15" s="7"/>
      <c r="M15" t="str">
        <f>VLOOKUP(B15,SALDO_01_FEB_2024!C:O,2,0)</f>
        <v>071220085</v>
      </c>
      <c r="N15">
        <f>VLOOKUP(B15,SALDO_01_FEB_2024!C:O,12,0)</f>
        <v>0</v>
      </c>
    </row>
    <row r="16" spans="1:14" x14ac:dyDescent="0.25">
      <c r="A16" s="1" t="s">
        <v>9</v>
      </c>
      <c r="B16" s="5" t="str">
        <f t="shared" si="0"/>
        <v>071220090A2204830</v>
      </c>
      <c r="C16" s="1" t="s">
        <v>25</v>
      </c>
      <c r="D16" s="1" t="s">
        <v>26</v>
      </c>
      <c r="E16" s="1" t="s">
        <v>27</v>
      </c>
      <c r="F16" s="1" t="s">
        <v>334</v>
      </c>
      <c r="G16" s="1" t="s">
        <v>495</v>
      </c>
      <c r="H16" s="2"/>
      <c r="I16" s="2">
        <v>2</v>
      </c>
      <c r="J16" s="2">
        <v>2</v>
      </c>
      <c r="K16" s="7"/>
      <c r="M16" t="str">
        <f>VLOOKUP(B16,SALDO_01_FEB_2024!C:O,2,0)</f>
        <v>071220090</v>
      </c>
      <c r="N16">
        <f>VLOOKUP(B16,SALDO_01_FEB_2024!C:O,12,0)</f>
        <v>2</v>
      </c>
    </row>
    <row r="17" spans="1:14" x14ac:dyDescent="0.25">
      <c r="A17" s="1" t="s">
        <v>9</v>
      </c>
      <c r="B17" s="5" t="str">
        <f t="shared" si="0"/>
        <v>071220090M2102000</v>
      </c>
      <c r="C17" s="1" t="s">
        <v>25</v>
      </c>
      <c r="D17" s="1" t="s">
        <v>26</v>
      </c>
      <c r="E17" s="1" t="s">
        <v>27</v>
      </c>
      <c r="F17" s="1" t="s">
        <v>334</v>
      </c>
      <c r="G17" s="1" t="s">
        <v>496</v>
      </c>
      <c r="H17" s="2"/>
      <c r="I17" s="2">
        <v>2</v>
      </c>
      <c r="J17" s="2">
        <v>2</v>
      </c>
      <c r="K17" s="7"/>
      <c r="M17" t="str">
        <f>VLOOKUP(B17,SALDO_01_FEB_2024!C:O,2,0)</f>
        <v>071220090</v>
      </c>
      <c r="N17">
        <f>VLOOKUP(B17,SALDO_01_FEB_2024!C:O,12,0)</f>
        <v>2</v>
      </c>
    </row>
    <row r="18" spans="1:14" x14ac:dyDescent="0.25">
      <c r="A18" s="1" t="s">
        <v>9</v>
      </c>
      <c r="B18" s="5" t="str">
        <f t="shared" si="0"/>
        <v>071220090200712203</v>
      </c>
      <c r="C18" s="1" t="s">
        <v>25</v>
      </c>
      <c r="D18" s="1" t="s">
        <v>26</v>
      </c>
      <c r="E18" s="1" t="s">
        <v>27</v>
      </c>
      <c r="F18" s="1" t="s">
        <v>334</v>
      </c>
      <c r="G18" s="1" t="s">
        <v>344</v>
      </c>
      <c r="H18" s="2">
        <v>29.66</v>
      </c>
      <c r="I18" s="2">
        <v>1</v>
      </c>
      <c r="J18" s="2">
        <v>0</v>
      </c>
      <c r="K18" s="7"/>
      <c r="M18" t="str">
        <f>VLOOKUP(B18,SALDO_01_FEB_2024!C:O,2,0)</f>
        <v>071220090</v>
      </c>
      <c r="N18">
        <f>VLOOKUP(B18,SALDO_01_FEB_2024!C:O,12,0)</f>
        <v>0</v>
      </c>
    </row>
    <row r="19" spans="1:14" x14ac:dyDescent="0.25">
      <c r="A19" s="1" t="s">
        <v>9</v>
      </c>
      <c r="B19" s="5" t="str">
        <f t="shared" si="0"/>
        <v>071220090A2204668</v>
      </c>
      <c r="C19" s="1" t="s">
        <v>25</v>
      </c>
      <c r="D19" s="1" t="s">
        <v>26</v>
      </c>
      <c r="E19" s="1" t="s">
        <v>27</v>
      </c>
      <c r="F19" s="1" t="s">
        <v>334</v>
      </c>
      <c r="G19" s="1" t="s">
        <v>345</v>
      </c>
      <c r="H19" s="2">
        <v>29.66</v>
      </c>
      <c r="I19" s="2">
        <v>27</v>
      </c>
      <c r="J19" s="2">
        <v>0</v>
      </c>
      <c r="K19" s="7"/>
      <c r="M19" t="str">
        <f>VLOOKUP(B19,SALDO_01_FEB_2024!C:O,2,0)</f>
        <v>071220090</v>
      </c>
      <c r="N19">
        <f>VLOOKUP(B19,SALDO_01_FEB_2024!C:O,12,0)</f>
        <v>0</v>
      </c>
    </row>
    <row r="20" spans="1:14" x14ac:dyDescent="0.25">
      <c r="A20" s="1" t="s">
        <v>9</v>
      </c>
      <c r="B20" s="5" t="str">
        <f t="shared" si="0"/>
        <v>071220090M2104984</v>
      </c>
      <c r="C20" s="1" t="s">
        <v>25</v>
      </c>
      <c r="D20" s="1" t="s">
        <v>26</v>
      </c>
      <c r="E20" s="1" t="s">
        <v>27</v>
      </c>
      <c r="F20" s="1" t="s">
        <v>334</v>
      </c>
      <c r="G20" s="1" t="s">
        <v>346</v>
      </c>
      <c r="H20" s="2">
        <v>29.66</v>
      </c>
      <c r="I20" s="2">
        <v>3</v>
      </c>
      <c r="J20" s="2">
        <v>0</v>
      </c>
      <c r="K20" s="7"/>
      <c r="M20" t="str">
        <f>VLOOKUP(B20,SALDO_01_FEB_2024!C:O,2,0)</f>
        <v>071220090</v>
      </c>
      <c r="N20">
        <f>VLOOKUP(B20,SALDO_01_FEB_2024!C:O,12,0)</f>
        <v>0</v>
      </c>
    </row>
    <row r="21" spans="1:14" x14ac:dyDescent="0.25">
      <c r="A21" s="1" t="s">
        <v>9</v>
      </c>
      <c r="B21" s="5" t="str">
        <f t="shared" si="0"/>
        <v>071220095L2101207</v>
      </c>
      <c r="C21" s="1" t="s">
        <v>28</v>
      </c>
      <c r="D21" s="1" t="s">
        <v>29</v>
      </c>
      <c r="E21" s="1" t="s">
        <v>30</v>
      </c>
      <c r="F21" s="1" t="s">
        <v>334</v>
      </c>
      <c r="G21" s="1" t="s">
        <v>347</v>
      </c>
      <c r="H21" s="2">
        <v>28.75</v>
      </c>
      <c r="I21" s="2">
        <v>2</v>
      </c>
      <c r="J21" s="2">
        <v>2</v>
      </c>
      <c r="K21" s="7"/>
      <c r="M21" t="str">
        <f>VLOOKUP(B21,SALDO_01_FEB_2024!C:O,2,0)</f>
        <v>071220095</v>
      </c>
      <c r="N21">
        <f>VLOOKUP(B21,SALDO_01_FEB_2024!C:O,12,0)</f>
        <v>2</v>
      </c>
    </row>
    <row r="22" spans="1:14" x14ac:dyDescent="0.25">
      <c r="A22" s="1" t="s">
        <v>9</v>
      </c>
      <c r="B22" s="5" t="str">
        <f t="shared" si="0"/>
        <v>071220095M2105011</v>
      </c>
      <c r="C22" s="1" t="s">
        <v>28</v>
      </c>
      <c r="D22" s="1" t="s">
        <v>29</v>
      </c>
      <c r="E22" s="1" t="s">
        <v>30</v>
      </c>
      <c r="F22" s="1" t="s">
        <v>334</v>
      </c>
      <c r="G22" s="1" t="s">
        <v>497</v>
      </c>
      <c r="H22" s="2"/>
      <c r="I22" s="2">
        <v>1</v>
      </c>
      <c r="J22" s="2">
        <v>1</v>
      </c>
      <c r="K22" s="7"/>
      <c r="M22" t="str">
        <f>VLOOKUP(B22,SALDO_01_FEB_2024!C:O,2,0)</f>
        <v>071220095</v>
      </c>
      <c r="N22">
        <f>VLOOKUP(B22,SALDO_01_FEB_2024!C:O,12,0)</f>
        <v>1</v>
      </c>
    </row>
    <row r="23" spans="1:14" x14ac:dyDescent="0.25">
      <c r="A23" s="1" t="s">
        <v>9</v>
      </c>
      <c r="B23" s="5" t="str">
        <f t="shared" si="0"/>
        <v>071220095H2107268</v>
      </c>
      <c r="C23" s="1" t="s">
        <v>28</v>
      </c>
      <c r="D23" s="1" t="s">
        <v>29</v>
      </c>
      <c r="E23" s="1" t="s">
        <v>30</v>
      </c>
      <c r="F23" s="1" t="s">
        <v>334</v>
      </c>
      <c r="G23" s="1" t="s">
        <v>348</v>
      </c>
      <c r="H23" s="2">
        <v>28.75</v>
      </c>
      <c r="I23" s="2">
        <v>1</v>
      </c>
      <c r="J23" s="2">
        <v>0</v>
      </c>
      <c r="K23" s="7"/>
      <c r="M23" t="str">
        <f>VLOOKUP(B23,SALDO_01_FEB_2024!C:O,2,0)</f>
        <v>071220095</v>
      </c>
      <c r="N23">
        <f>VLOOKUP(B23,SALDO_01_FEB_2024!C:O,12,0)</f>
        <v>0</v>
      </c>
    </row>
    <row r="24" spans="1:14" x14ac:dyDescent="0.25">
      <c r="A24" s="1" t="s">
        <v>9</v>
      </c>
      <c r="B24" s="5" t="str">
        <f t="shared" si="0"/>
        <v>071220095B2207927</v>
      </c>
      <c r="C24" s="1" t="s">
        <v>28</v>
      </c>
      <c r="D24" s="1" t="s">
        <v>29</v>
      </c>
      <c r="E24" s="1" t="s">
        <v>30</v>
      </c>
      <c r="F24" s="1" t="s">
        <v>334</v>
      </c>
      <c r="G24" s="1" t="s">
        <v>349</v>
      </c>
      <c r="H24" s="2">
        <v>28.75</v>
      </c>
      <c r="I24" s="2">
        <v>30</v>
      </c>
      <c r="J24" s="2">
        <v>0</v>
      </c>
      <c r="K24" s="7"/>
      <c r="M24" t="str">
        <f>VLOOKUP(B24,SALDO_01_FEB_2024!C:O,2,0)</f>
        <v>071220095</v>
      </c>
      <c r="N24">
        <f>VLOOKUP(B24,SALDO_01_FEB_2024!C:O,12,0)</f>
        <v>0</v>
      </c>
    </row>
    <row r="25" spans="1:14" x14ac:dyDescent="0.25">
      <c r="A25" s="1" t="s">
        <v>9</v>
      </c>
      <c r="B25" s="5" t="str">
        <f t="shared" si="0"/>
        <v>071220100C2206369</v>
      </c>
      <c r="C25" s="1" t="s">
        <v>31</v>
      </c>
      <c r="D25" s="1" t="s">
        <v>32</v>
      </c>
      <c r="E25" s="1" t="s">
        <v>33</v>
      </c>
      <c r="F25" s="1" t="s">
        <v>334</v>
      </c>
      <c r="G25" s="1" t="s">
        <v>350</v>
      </c>
      <c r="H25" s="2">
        <v>43.48</v>
      </c>
      <c r="I25" s="2">
        <v>1</v>
      </c>
      <c r="J25" s="2">
        <v>1</v>
      </c>
      <c r="K25" s="7"/>
      <c r="M25" t="str">
        <f>VLOOKUP(B25,SALDO_01_FEB_2024!C:O,2,0)</f>
        <v>071220100</v>
      </c>
      <c r="N25">
        <f>VLOOKUP(B25,SALDO_01_FEB_2024!C:O,12,0)</f>
        <v>1</v>
      </c>
    </row>
    <row r="26" spans="1:14" x14ac:dyDescent="0.25">
      <c r="A26" s="1" t="s">
        <v>9</v>
      </c>
      <c r="B26" s="5" t="str">
        <f t="shared" si="0"/>
        <v>071220100H200712207</v>
      </c>
      <c r="C26" s="1" t="s">
        <v>31</v>
      </c>
      <c r="D26" s="1" t="s">
        <v>32</v>
      </c>
      <c r="E26" s="1" t="s">
        <v>33</v>
      </c>
      <c r="F26" s="1" t="s">
        <v>334</v>
      </c>
      <c r="G26" s="1" t="s">
        <v>351</v>
      </c>
      <c r="H26" s="2">
        <v>43.48</v>
      </c>
      <c r="I26" s="2">
        <v>2</v>
      </c>
      <c r="J26" s="2">
        <v>2</v>
      </c>
      <c r="K26" s="7"/>
      <c r="M26" t="str">
        <f>VLOOKUP(B26,SALDO_01_FEB_2024!C:O,2,0)</f>
        <v>071220100</v>
      </c>
      <c r="N26">
        <f>VLOOKUP(B26,SALDO_01_FEB_2024!C:O,12,0)</f>
        <v>2</v>
      </c>
    </row>
    <row r="27" spans="1:14" x14ac:dyDescent="0.25">
      <c r="A27" s="1" t="s">
        <v>9</v>
      </c>
      <c r="B27" s="5" t="str">
        <f t="shared" si="0"/>
        <v>071220105C2104602</v>
      </c>
      <c r="C27" s="1" t="s">
        <v>34</v>
      </c>
      <c r="D27" s="1" t="s">
        <v>35</v>
      </c>
      <c r="E27" s="1" t="s">
        <v>36</v>
      </c>
      <c r="F27" s="1" t="s">
        <v>334</v>
      </c>
      <c r="G27" s="1" t="s">
        <v>352</v>
      </c>
      <c r="H27" s="2">
        <v>30.15</v>
      </c>
      <c r="I27" s="2">
        <v>2</v>
      </c>
      <c r="J27" s="2">
        <v>3</v>
      </c>
      <c r="K27" s="7"/>
      <c r="M27" t="str">
        <f>VLOOKUP(B27,SALDO_01_FEB_2024!C:O,2,0)</f>
        <v>071220105</v>
      </c>
      <c r="N27">
        <f>VLOOKUP(B27,SALDO_01_FEB_2024!C:O,12,0)</f>
        <v>3</v>
      </c>
    </row>
    <row r="28" spans="1:14" x14ac:dyDescent="0.25">
      <c r="A28" s="1" t="s">
        <v>9</v>
      </c>
      <c r="B28" s="5" t="str">
        <f t="shared" si="0"/>
        <v>071220105B2202759</v>
      </c>
      <c r="C28" s="1" t="s">
        <v>34</v>
      </c>
      <c r="D28" s="1" t="s">
        <v>35</v>
      </c>
      <c r="E28" s="1" t="s">
        <v>36</v>
      </c>
      <c r="F28" s="1" t="s">
        <v>334</v>
      </c>
      <c r="G28" s="1" t="s">
        <v>353</v>
      </c>
      <c r="H28" s="2">
        <v>30.15</v>
      </c>
      <c r="I28" s="2">
        <v>1</v>
      </c>
      <c r="J28" s="2">
        <v>1</v>
      </c>
      <c r="K28" s="7"/>
      <c r="M28" t="str">
        <f>VLOOKUP(B28,SALDO_01_FEB_2024!C:O,2,0)</f>
        <v>071220105</v>
      </c>
      <c r="N28">
        <f>VLOOKUP(B28,SALDO_01_FEB_2024!C:O,12,0)</f>
        <v>1</v>
      </c>
    </row>
    <row r="29" spans="1:14" x14ac:dyDescent="0.25">
      <c r="A29" s="1" t="s">
        <v>9</v>
      </c>
      <c r="B29" s="5" t="str">
        <f t="shared" si="0"/>
        <v>071220105C2204936</v>
      </c>
      <c r="C29" s="1" t="s">
        <v>34</v>
      </c>
      <c r="D29" s="1" t="s">
        <v>35</v>
      </c>
      <c r="E29" s="1" t="s">
        <v>36</v>
      </c>
      <c r="F29" s="1" t="s">
        <v>334</v>
      </c>
      <c r="G29" s="1" t="s">
        <v>354</v>
      </c>
      <c r="H29" s="2">
        <v>30.15</v>
      </c>
      <c r="I29" s="2">
        <v>1</v>
      </c>
      <c r="J29" s="2">
        <v>1</v>
      </c>
      <c r="K29" s="7"/>
      <c r="M29" t="str">
        <f>VLOOKUP(B29,SALDO_01_FEB_2024!C:O,2,0)</f>
        <v>071220105</v>
      </c>
      <c r="N29">
        <f>VLOOKUP(B29,SALDO_01_FEB_2024!C:O,12,0)</f>
        <v>1</v>
      </c>
    </row>
    <row r="30" spans="1:14" x14ac:dyDescent="0.25">
      <c r="A30" s="1" t="s">
        <v>9</v>
      </c>
      <c r="B30" s="5" t="str">
        <f t="shared" si="0"/>
        <v>071220110C2104614</v>
      </c>
      <c r="C30" s="1" t="s">
        <v>37</v>
      </c>
      <c r="D30" s="1" t="s">
        <v>38</v>
      </c>
      <c r="E30" s="1" t="s">
        <v>39</v>
      </c>
      <c r="F30" s="1" t="s">
        <v>334</v>
      </c>
      <c r="G30" s="1" t="s">
        <v>355</v>
      </c>
      <c r="H30" s="2">
        <v>42.62</v>
      </c>
      <c r="I30" s="2">
        <v>5</v>
      </c>
      <c r="J30" s="2">
        <v>5</v>
      </c>
      <c r="K30" s="7"/>
      <c r="M30" t="str">
        <f>VLOOKUP(B30,SALDO_01_FEB_2024!C:O,2,0)</f>
        <v>071220110</v>
      </c>
      <c r="N30">
        <f>VLOOKUP(B30,SALDO_01_FEB_2024!C:O,12,0)</f>
        <v>5</v>
      </c>
    </row>
    <row r="31" spans="1:14" x14ac:dyDescent="0.25">
      <c r="A31" s="1" t="s">
        <v>9</v>
      </c>
      <c r="B31" s="5" t="str">
        <f t="shared" si="0"/>
        <v>071220110C2204906</v>
      </c>
      <c r="C31" s="1" t="s">
        <v>37</v>
      </c>
      <c r="D31" s="1" t="s">
        <v>38</v>
      </c>
      <c r="E31" s="1" t="s">
        <v>39</v>
      </c>
      <c r="F31" s="1" t="s">
        <v>334</v>
      </c>
      <c r="G31" s="1" t="s">
        <v>356</v>
      </c>
      <c r="H31" s="2">
        <v>42.62</v>
      </c>
      <c r="I31" s="2">
        <v>1</v>
      </c>
      <c r="J31" s="2">
        <v>1</v>
      </c>
      <c r="K31" s="7"/>
      <c r="M31" t="str">
        <f>VLOOKUP(B31,SALDO_01_FEB_2024!C:O,2,0)</f>
        <v>071220110</v>
      </c>
      <c r="N31">
        <f>VLOOKUP(B31,SALDO_01_FEB_2024!C:O,12,0)</f>
        <v>1</v>
      </c>
    </row>
    <row r="32" spans="1:14" x14ac:dyDescent="0.25">
      <c r="A32" s="1" t="s">
        <v>9</v>
      </c>
      <c r="B32" s="5" t="str">
        <f t="shared" si="0"/>
        <v>071210026K2105413</v>
      </c>
      <c r="C32" s="1" t="s">
        <v>40</v>
      </c>
      <c r="D32" s="1" t="s">
        <v>41</v>
      </c>
      <c r="E32" s="1" t="s">
        <v>42</v>
      </c>
      <c r="F32" s="1" t="s">
        <v>334</v>
      </c>
      <c r="G32" s="1" t="s">
        <v>357</v>
      </c>
      <c r="H32" s="2">
        <v>5.58</v>
      </c>
      <c r="I32" s="2">
        <v>2</v>
      </c>
      <c r="J32" s="2">
        <v>2</v>
      </c>
      <c r="K32" s="7"/>
      <c r="M32" t="str">
        <f>VLOOKUP(B32,SALDO_01_FEB_2024!C:O,2,0)</f>
        <v>071210026</v>
      </c>
      <c r="N32">
        <f>VLOOKUP(B32,SALDO_01_FEB_2024!C:O,12,0)</f>
        <v>2</v>
      </c>
    </row>
    <row r="33" spans="1:14" x14ac:dyDescent="0.25">
      <c r="A33" s="1" t="s">
        <v>9</v>
      </c>
      <c r="B33" s="5" t="str">
        <f t="shared" si="0"/>
        <v>071210026D2103979</v>
      </c>
      <c r="C33" s="1" t="s">
        <v>40</v>
      </c>
      <c r="D33" s="1" t="s">
        <v>41</v>
      </c>
      <c r="E33" s="1" t="s">
        <v>42</v>
      </c>
      <c r="F33" s="1" t="s">
        <v>334</v>
      </c>
      <c r="G33" s="1" t="s">
        <v>358</v>
      </c>
      <c r="H33" s="2">
        <v>5.58</v>
      </c>
      <c r="I33" s="2">
        <v>4</v>
      </c>
      <c r="J33" s="2">
        <v>4</v>
      </c>
      <c r="K33" s="7"/>
      <c r="M33" t="str">
        <f>VLOOKUP(B33,SALDO_01_FEB_2024!C:O,2,0)</f>
        <v>071210026</v>
      </c>
      <c r="N33">
        <f>VLOOKUP(B33,SALDO_01_FEB_2024!C:O,12,0)</f>
        <v>4</v>
      </c>
    </row>
    <row r="34" spans="1:14" x14ac:dyDescent="0.25">
      <c r="A34" s="1" t="s">
        <v>9</v>
      </c>
      <c r="B34" s="5" t="str">
        <f t="shared" si="0"/>
        <v>071210028L2007121J5</v>
      </c>
      <c r="C34" s="1" t="s">
        <v>43</v>
      </c>
      <c r="D34" s="1" t="s">
        <v>44</v>
      </c>
      <c r="E34" s="1" t="s">
        <v>45</v>
      </c>
      <c r="F34" s="1" t="s">
        <v>334</v>
      </c>
      <c r="G34" s="1" t="s">
        <v>359</v>
      </c>
      <c r="H34" s="2">
        <v>5.82</v>
      </c>
      <c r="I34" s="2">
        <v>16</v>
      </c>
      <c r="J34" s="2">
        <v>16</v>
      </c>
      <c r="K34" s="7"/>
      <c r="M34" t="str">
        <f>VLOOKUP(B34,SALDO_01_FEB_2024!C:O,2,0)</f>
        <v>071210028</v>
      </c>
      <c r="N34">
        <f>VLOOKUP(B34,SALDO_01_FEB_2024!C:O,12,0)</f>
        <v>16</v>
      </c>
    </row>
    <row r="35" spans="1:14" x14ac:dyDescent="0.25">
      <c r="A35" s="1" t="s">
        <v>9</v>
      </c>
      <c r="B35" s="5" t="str">
        <f t="shared" si="0"/>
        <v>071210030J2104582</v>
      </c>
      <c r="C35" s="1" t="s">
        <v>46</v>
      </c>
      <c r="D35" s="1" t="s">
        <v>47</v>
      </c>
      <c r="E35" s="1" t="s">
        <v>48</v>
      </c>
      <c r="F35" s="1" t="s">
        <v>334</v>
      </c>
      <c r="G35" s="1" t="s">
        <v>360</v>
      </c>
      <c r="H35" s="2">
        <v>5.82</v>
      </c>
      <c r="I35" s="2">
        <v>10</v>
      </c>
      <c r="J35" s="2">
        <v>11</v>
      </c>
      <c r="K35" s="7"/>
      <c r="M35" t="str">
        <f>VLOOKUP(B35,SALDO_01_FEB_2024!C:O,2,0)</f>
        <v>071210030</v>
      </c>
      <c r="N35">
        <f>VLOOKUP(B35,SALDO_01_FEB_2024!C:O,12,0)</f>
        <v>11</v>
      </c>
    </row>
    <row r="36" spans="1:14" x14ac:dyDescent="0.25">
      <c r="A36" s="1" t="s">
        <v>9</v>
      </c>
      <c r="B36" s="5" t="str">
        <f t="shared" si="0"/>
        <v>071210030J2105499</v>
      </c>
      <c r="C36" s="1" t="s">
        <v>46</v>
      </c>
      <c r="D36" s="1" t="s">
        <v>47</v>
      </c>
      <c r="E36" s="1" t="s">
        <v>48</v>
      </c>
      <c r="F36" s="1" t="s">
        <v>334</v>
      </c>
      <c r="G36" s="1" t="s">
        <v>361</v>
      </c>
      <c r="H36" s="2">
        <v>5.82</v>
      </c>
      <c r="I36" s="2">
        <v>3</v>
      </c>
      <c r="J36" s="2">
        <v>3</v>
      </c>
      <c r="K36" s="7"/>
      <c r="M36" t="str">
        <f>VLOOKUP(B36,SALDO_01_FEB_2024!C:O,2,0)</f>
        <v>071210030</v>
      </c>
      <c r="N36">
        <f>VLOOKUP(B36,SALDO_01_FEB_2024!C:O,12,0)</f>
        <v>3</v>
      </c>
    </row>
    <row r="37" spans="1:14" x14ac:dyDescent="0.25">
      <c r="A37" s="1" t="s">
        <v>9</v>
      </c>
      <c r="B37" s="5" t="str">
        <f t="shared" si="0"/>
        <v>071210032J2104570</v>
      </c>
      <c r="C37" s="1" t="s">
        <v>49</v>
      </c>
      <c r="D37" s="1" t="s">
        <v>50</v>
      </c>
      <c r="E37" s="1" t="s">
        <v>51</v>
      </c>
      <c r="F37" s="1" t="s">
        <v>334</v>
      </c>
      <c r="G37" s="1" t="s">
        <v>362</v>
      </c>
      <c r="H37" s="2">
        <v>5.77</v>
      </c>
      <c r="I37" s="2">
        <v>10</v>
      </c>
      <c r="J37" s="2">
        <v>9</v>
      </c>
      <c r="K37" s="7"/>
      <c r="M37" t="str">
        <f>VLOOKUP(B37,SALDO_01_FEB_2024!C:O,2,0)</f>
        <v>071210032</v>
      </c>
      <c r="N37">
        <f>VLOOKUP(B37,SALDO_01_FEB_2024!C:O,12,0)</f>
        <v>9</v>
      </c>
    </row>
    <row r="38" spans="1:14" x14ac:dyDescent="0.25">
      <c r="A38" s="1" t="s">
        <v>9</v>
      </c>
      <c r="B38" s="5" t="str">
        <f t="shared" si="0"/>
        <v>071210034J2103345</v>
      </c>
      <c r="C38" s="1" t="s">
        <v>52</v>
      </c>
      <c r="D38" s="1" t="s">
        <v>53</v>
      </c>
      <c r="E38" s="1" t="s">
        <v>54</v>
      </c>
      <c r="F38" s="1" t="s">
        <v>334</v>
      </c>
      <c r="G38" s="1" t="s">
        <v>363</v>
      </c>
      <c r="H38" s="2">
        <v>5.68</v>
      </c>
      <c r="I38" s="2">
        <v>3</v>
      </c>
      <c r="J38" s="2">
        <v>2</v>
      </c>
      <c r="K38" s="7"/>
      <c r="M38" t="str">
        <f>VLOOKUP(B38,SALDO_01_FEB_2024!C:O,2,0)</f>
        <v>071210034</v>
      </c>
      <c r="N38">
        <f>VLOOKUP(B38,SALDO_01_FEB_2024!C:O,12,0)</f>
        <v>2</v>
      </c>
    </row>
    <row r="39" spans="1:14" x14ac:dyDescent="0.25">
      <c r="A39" s="1" t="s">
        <v>9</v>
      </c>
      <c r="B39" s="5" t="str">
        <f t="shared" si="0"/>
        <v>071210036J2102352</v>
      </c>
      <c r="C39" s="1" t="s">
        <v>55</v>
      </c>
      <c r="D39" s="1" t="s">
        <v>56</v>
      </c>
      <c r="E39" s="1" t="s">
        <v>57</v>
      </c>
      <c r="F39" s="1" t="s">
        <v>334</v>
      </c>
      <c r="G39" s="1" t="s">
        <v>364</v>
      </c>
      <c r="H39" s="2">
        <v>5.63</v>
      </c>
      <c r="I39" s="2">
        <v>5</v>
      </c>
      <c r="J39" s="2">
        <v>5</v>
      </c>
      <c r="K39" s="7"/>
      <c r="M39" t="str">
        <f>VLOOKUP(B39,SALDO_01_FEB_2024!C:O,2,0)</f>
        <v>071210036</v>
      </c>
      <c r="N39">
        <f>VLOOKUP(B39,SALDO_01_FEB_2024!C:O,12,0)</f>
        <v>5</v>
      </c>
    </row>
    <row r="40" spans="1:14" x14ac:dyDescent="0.25">
      <c r="A40" s="1" t="s">
        <v>9</v>
      </c>
      <c r="B40" s="5" t="str">
        <f t="shared" si="0"/>
        <v>071210038M200712149</v>
      </c>
      <c r="C40" s="1" t="s">
        <v>58</v>
      </c>
      <c r="D40" s="1" t="s">
        <v>59</v>
      </c>
      <c r="E40" s="1" t="s">
        <v>60</v>
      </c>
      <c r="F40" s="1" t="s">
        <v>334</v>
      </c>
      <c r="G40" s="1" t="s">
        <v>365</v>
      </c>
      <c r="H40" s="2">
        <v>5.85</v>
      </c>
      <c r="I40" s="2">
        <v>14</v>
      </c>
      <c r="J40" s="2">
        <v>11</v>
      </c>
      <c r="K40" s="7"/>
      <c r="M40" t="str">
        <f>VLOOKUP(B40,SALDO_01_FEB_2024!C:O,2,0)</f>
        <v>071210038</v>
      </c>
      <c r="N40">
        <f>VLOOKUP(B40,SALDO_01_FEB_2024!C:O,12,0)</f>
        <v>11</v>
      </c>
    </row>
    <row r="41" spans="1:14" x14ac:dyDescent="0.25">
      <c r="A41" s="1" t="s">
        <v>9</v>
      </c>
      <c r="B41" s="5" t="str">
        <f t="shared" si="0"/>
        <v>071210040J2105790</v>
      </c>
      <c r="C41" s="1" t="s">
        <v>61</v>
      </c>
      <c r="D41" s="1" t="s">
        <v>62</v>
      </c>
      <c r="E41" s="1" t="s">
        <v>63</v>
      </c>
      <c r="F41" s="1" t="s">
        <v>334</v>
      </c>
      <c r="G41" s="1" t="s">
        <v>366</v>
      </c>
      <c r="H41" s="2">
        <v>7.94</v>
      </c>
      <c r="I41" s="2">
        <v>8</v>
      </c>
      <c r="J41" s="2">
        <v>2</v>
      </c>
      <c r="K41" s="7"/>
      <c r="M41" t="str">
        <f>VLOOKUP(B41,SALDO_01_FEB_2024!C:O,2,0)</f>
        <v>071210040</v>
      </c>
      <c r="N41">
        <f>VLOOKUP(B41,SALDO_01_FEB_2024!C:O,12,0)</f>
        <v>2</v>
      </c>
    </row>
    <row r="42" spans="1:14" x14ac:dyDescent="0.25">
      <c r="A42" s="1" t="s">
        <v>9</v>
      </c>
      <c r="B42" s="5" t="str">
        <f t="shared" si="0"/>
        <v>071210040K2100627</v>
      </c>
      <c r="C42" s="1" t="s">
        <v>61</v>
      </c>
      <c r="D42" s="1" t="s">
        <v>62</v>
      </c>
      <c r="E42" s="1" t="s">
        <v>63</v>
      </c>
      <c r="F42" s="1" t="s">
        <v>334</v>
      </c>
      <c r="G42" s="1" t="s">
        <v>367</v>
      </c>
      <c r="H42" s="2">
        <v>7.94</v>
      </c>
      <c r="I42" s="2">
        <v>2</v>
      </c>
      <c r="J42" s="2">
        <v>2</v>
      </c>
      <c r="K42" s="7"/>
      <c r="M42" t="str">
        <f>VLOOKUP(B42,SALDO_01_FEB_2024!C:O,2,0)</f>
        <v>071210040</v>
      </c>
      <c r="N42">
        <f>VLOOKUP(B42,SALDO_01_FEB_2024!C:O,12,0)</f>
        <v>2</v>
      </c>
    </row>
    <row r="43" spans="1:14" x14ac:dyDescent="0.25">
      <c r="A43" s="1" t="s">
        <v>9</v>
      </c>
      <c r="B43" s="5" t="str">
        <f t="shared" si="0"/>
        <v>071210040D2203207</v>
      </c>
      <c r="C43" s="1" t="s">
        <v>61</v>
      </c>
      <c r="D43" s="1" t="s">
        <v>62</v>
      </c>
      <c r="E43" s="1" t="s">
        <v>63</v>
      </c>
      <c r="F43" s="1" t="s">
        <v>334</v>
      </c>
      <c r="G43" s="1" t="s">
        <v>368</v>
      </c>
      <c r="H43" s="2">
        <v>7.94</v>
      </c>
      <c r="I43" s="2">
        <v>50</v>
      </c>
      <c r="J43" s="2">
        <v>2</v>
      </c>
      <c r="K43" s="7"/>
      <c r="M43" t="str">
        <f>VLOOKUP(B43,SALDO_01_FEB_2024!C:O,2,0)</f>
        <v>071210040</v>
      </c>
      <c r="N43">
        <f>VLOOKUP(B43,SALDO_01_FEB_2024!C:O,12,0)</f>
        <v>2</v>
      </c>
    </row>
    <row r="44" spans="1:14" x14ac:dyDescent="0.25">
      <c r="A44" s="1" t="s">
        <v>9</v>
      </c>
      <c r="B44" s="5" t="str">
        <f t="shared" si="0"/>
        <v>071210042A2102811</v>
      </c>
      <c r="C44" s="1" t="s">
        <v>64</v>
      </c>
      <c r="D44" s="1" t="s">
        <v>65</v>
      </c>
      <c r="E44" s="1" t="s">
        <v>66</v>
      </c>
      <c r="F44" s="1" t="s">
        <v>334</v>
      </c>
      <c r="G44" s="1" t="s">
        <v>369</v>
      </c>
      <c r="H44" s="2">
        <v>8.25</v>
      </c>
      <c r="I44" s="2">
        <v>2</v>
      </c>
      <c r="J44" s="2">
        <v>0</v>
      </c>
      <c r="K44" s="7"/>
      <c r="M44" t="str">
        <f>VLOOKUP(B44,SALDO_01_FEB_2024!C:O,2,0)</f>
        <v>071210042</v>
      </c>
      <c r="N44">
        <f>VLOOKUP(B44,SALDO_01_FEB_2024!C:O,12,0)</f>
        <v>0</v>
      </c>
    </row>
    <row r="45" spans="1:14" x14ac:dyDescent="0.25">
      <c r="A45" s="1" t="s">
        <v>9</v>
      </c>
      <c r="B45" s="5" t="str">
        <f t="shared" si="0"/>
        <v>071210042F2201604</v>
      </c>
      <c r="C45" s="1" t="s">
        <v>64</v>
      </c>
      <c r="D45" s="1" t="s">
        <v>65</v>
      </c>
      <c r="E45" s="1" t="s">
        <v>66</v>
      </c>
      <c r="F45" s="1" t="s">
        <v>334</v>
      </c>
      <c r="G45" s="1" t="s">
        <v>370</v>
      </c>
      <c r="H45" s="2">
        <v>8.25</v>
      </c>
      <c r="I45" s="2">
        <v>34</v>
      </c>
      <c r="J45" s="2">
        <v>4</v>
      </c>
      <c r="K45" s="7"/>
      <c r="M45" t="str">
        <f>VLOOKUP(B45,SALDO_01_FEB_2024!C:O,2,0)</f>
        <v>071210042</v>
      </c>
      <c r="N45">
        <f>VLOOKUP(B45,SALDO_01_FEB_2024!C:O,12,0)</f>
        <v>4</v>
      </c>
    </row>
    <row r="46" spans="1:14" x14ac:dyDescent="0.25">
      <c r="A46" s="1" t="s">
        <v>9</v>
      </c>
      <c r="B46" s="5" t="str">
        <f t="shared" si="0"/>
        <v>071210044F2201560</v>
      </c>
      <c r="C46" s="1" t="s">
        <v>67</v>
      </c>
      <c r="D46" s="1" t="s">
        <v>68</v>
      </c>
      <c r="E46" s="1" t="s">
        <v>69</v>
      </c>
      <c r="F46" s="1" t="s">
        <v>334</v>
      </c>
      <c r="G46" s="1" t="s">
        <v>371</v>
      </c>
      <c r="H46" s="2">
        <v>8.69</v>
      </c>
      <c r="I46" s="2">
        <v>19</v>
      </c>
      <c r="J46" s="2">
        <v>2</v>
      </c>
      <c r="K46" s="7"/>
      <c r="M46" t="str">
        <f>VLOOKUP(B46,SALDO_01_FEB_2024!C:O,2,0)</f>
        <v>071210044</v>
      </c>
      <c r="N46">
        <f>VLOOKUP(B46,SALDO_01_FEB_2024!C:O,12,0)</f>
        <v>2</v>
      </c>
    </row>
    <row r="47" spans="1:14" x14ac:dyDescent="0.25">
      <c r="A47" s="1" t="s">
        <v>9</v>
      </c>
      <c r="B47" s="5" t="str">
        <f t="shared" si="0"/>
        <v>071210044G2200507</v>
      </c>
      <c r="C47" s="1" t="s">
        <v>67</v>
      </c>
      <c r="D47" s="1" t="s">
        <v>68</v>
      </c>
      <c r="E47" s="1" t="s">
        <v>69</v>
      </c>
      <c r="F47" s="1" t="s">
        <v>334</v>
      </c>
      <c r="G47" s="1" t="s">
        <v>372</v>
      </c>
      <c r="H47" s="2">
        <v>8.69</v>
      </c>
      <c r="I47" s="2">
        <v>10</v>
      </c>
      <c r="J47" s="2">
        <v>0</v>
      </c>
      <c r="K47" s="7"/>
      <c r="M47" t="str">
        <f>VLOOKUP(B47,SALDO_01_FEB_2024!C:O,2,0)</f>
        <v>071210044</v>
      </c>
      <c r="N47">
        <f>VLOOKUP(B47,SALDO_01_FEB_2024!C:O,12,0)</f>
        <v>0</v>
      </c>
    </row>
    <row r="48" spans="1:14" x14ac:dyDescent="0.25">
      <c r="A48" s="1" t="s">
        <v>9</v>
      </c>
      <c r="B48" s="5" t="str">
        <f t="shared" si="0"/>
        <v>0712100462102270</v>
      </c>
      <c r="C48" s="1" t="s">
        <v>70</v>
      </c>
      <c r="D48" s="1" t="s">
        <v>71</v>
      </c>
      <c r="E48" s="1" t="s">
        <v>72</v>
      </c>
      <c r="F48" s="1" t="s">
        <v>334</v>
      </c>
      <c r="G48" s="1" t="s">
        <v>373</v>
      </c>
      <c r="H48" s="2">
        <v>7.38</v>
      </c>
      <c r="I48" s="2">
        <v>2</v>
      </c>
      <c r="J48" s="2">
        <v>0</v>
      </c>
      <c r="K48" s="7"/>
      <c r="M48" t="str">
        <f>VLOOKUP(B48,SALDO_01_FEB_2024!C:O,2,0)</f>
        <v>071210046</v>
      </c>
      <c r="N48">
        <f>VLOOKUP(B48,SALDO_01_FEB_2024!C:O,12,0)</f>
        <v>0</v>
      </c>
    </row>
    <row r="49" spans="1:14" x14ac:dyDescent="0.25">
      <c r="A49" s="1" t="s">
        <v>9</v>
      </c>
      <c r="B49" s="5" t="str">
        <f t="shared" si="0"/>
        <v>071210046G2201575</v>
      </c>
      <c r="C49" s="1" t="s">
        <v>70</v>
      </c>
      <c r="D49" s="1" t="s">
        <v>71</v>
      </c>
      <c r="E49" s="1" t="s">
        <v>72</v>
      </c>
      <c r="F49" s="1" t="s">
        <v>334</v>
      </c>
      <c r="G49" s="1" t="s">
        <v>374</v>
      </c>
      <c r="H49" s="2">
        <v>7.38</v>
      </c>
      <c r="I49" s="2">
        <v>17</v>
      </c>
      <c r="J49" s="2">
        <v>5</v>
      </c>
      <c r="K49" s="7"/>
      <c r="M49" t="str">
        <f>VLOOKUP(B49,SALDO_01_FEB_2024!C:O,2,0)</f>
        <v>071210046</v>
      </c>
      <c r="N49">
        <f>VLOOKUP(B49,SALDO_01_FEB_2024!C:O,12,0)</f>
        <v>5</v>
      </c>
    </row>
    <row r="50" spans="1:14" x14ac:dyDescent="0.25">
      <c r="A50" s="1" t="s">
        <v>9</v>
      </c>
      <c r="B50" s="5" t="str">
        <f t="shared" si="0"/>
        <v>071210048C2207624</v>
      </c>
      <c r="C50" s="1" t="s">
        <v>73</v>
      </c>
      <c r="D50" s="1" t="s">
        <v>74</v>
      </c>
      <c r="E50" s="1" t="s">
        <v>75</v>
      </c>
      <c r="F50" s="1" t="s">
        <v>334</v>
      </c>
      <c r="G50" s="1" t="s">
        <v>375</v>
      </c>
      <c r="H50" s="2">
        <v>8.02</v>
      </c>
      <c r="I50" s="2">
        <v>10</v>
      </c>
      <c r="J50" s="2">
        <v>3</v>
      </c>
      <c r="K50" s="7"/>
      <c r="M50" t="str">
        <f>VLOOKUP(B50,SALDO_01_FEB_2024!C:O,2,0)</f>
        <v>071210048</v>
      </c>
      <c r="N50">
        <f>VLOOKUP(B50,SALDO_01_FEB_2024!C:O,12,0)</f>
        <v>3</v>
      </c>
    </row>
    <row r="51" spans="1:14" x14ac:dyDescent="0.25">
      <c r="A51" s="1" t="s">
        <v>9</v>
      </c>
      <c r="B51" s="5" t="str">
        <f t="shared" si="0"/>
        <v>071210050L2105989</v>
      </c>
      <c r="C51" s="1" t="s">
        <v>76</v>
      </c>
      <c r="D51" s="1" t="s">
        <v>77</v>
      </c>
      <c r="E51" s="1" t="s">
        <v>78</v>
      </c>
      <c r="F51" s="1" t="s">
        <v>334</v>
      </c>
      <c r="G51" s="1" t="s">
        <v>376</v>
      </c>
      <c r="H51" s="2">
        <v>8.17</v>
      </c>
      <c r="I51" s="2">
        <v>8</v>
      </c>
      <c r="J51" s="2">
        <v>4</v>
      </c>
      <c r="K51" s="7"/>
      <c r="M51" t="str">
        <f>VLOOKUP(B51,SALDO_01_FEB_2024!C:O,2,0)</f>
        <v>071210050</v>
      </c>
      <c r="N51">
        <f>VLOOKUP(B51,SALDO_01_FEB_2024!C:O,12,0)</f>
        <v>4</v>
      </c>
    </row>
    <row r="52" spans="1:14" x14ac:dyDescent="0.25">
      <c r="A52" s="1" t="s">
        <v>9</v>
      </c>
      <c r="B52" s="5" t="str">
        <f t="shared" si="0"/>
        <v>071210052J2007121J2</v>
      </c>
      <c r="C52" s="1" t="s">
        <v>79</v>
      </c>
      <c r="D52" s="1" t="s">
        <v>80</v>
      </c>
      <c r="E52" s="1" t="s">
        <v>81</v>
      </c>
      <c r="F52" s="1" t="s">
        <v>334</v>
      </c>
      <c r="G52" s="1" t="s">
        <v>377</v>
      </c>
      <c r="H52" s="2">
        <v>8.3800000000000008</v>
      </c>
      <c r="I52" s="2">
        <v>4</v>
      </c>
      <c r="J52" s="2">
        <v>0</v>
      </c>
      <c r="K52" s="7"/>
      <c r="M52" t="str">
        <f>VLOOKUP(B52,SALDO_01_FEB_2024!C:O,2,0)</f>
        <v>071210052</v>
      </c>
      <c r="N52">
        <f>VLOOKUP(B52,SALDO_01_FEB_2024!C:O,12,0)</f>
        <v>0</v>
      </c>
    </row>
    <row r="53" spans="1:14" x14ac:dyDescent="0.25">
      <c r="A53" s="1" t="s">
        <v>9</v>
      </c>
      <c r="B53" s="5" t="str">
        <f t="shared" si="0"/>
        <v>071210052B2208153</v>
      </c>
      <c r="C53" s="1" t="s">
        <v>79</v>
      </c>
      <c r="D53" s="1" t="s">
        <v>80</v>
      </c>
      <c r="E53" s="1" t="s">
        <v>81</v>
      </c>
      <c r="F53" s="1" t="s">
        <v>334</v>
      </c>
      <c r="G53" s="1" t="s">
        <v>378</v>
      </c>
      <c r="H53" s="2">
        <v>8.3800000000000008</v>
      </c>
      <c r="I53" s="2">
        <v>18</v>
      </c>
      <c r="J53" s="2">
        <v>4</v>
      </c>
      <c r="K53" s="7"/>
      <c r="M53" t="str">
        <f>VLOOKUP(B53,SALDO_01_FEB_2024!C:O,2,0)</f>
        <v>071210052</v>
      </c>
      <c r="N53">
        <f>VLOOKUP(B53,SALDO_01_FEB_2024!C:O,12,0)</f>
        <v>4</v>
      </c>
    </row>
    <row r="54" spans="1:14" x14ac:dyDescent="0.25">
      <c r="A54" s="1" t="s">
        <v>9</v>
      </c>
      <c r="B54" s="5" t="str">
        <f t="shared" si="0"/>
        <v>071210054H2205751</v>
      </c>
      <c r="C54" s="1" t="s">
        <v>82</v>
      </c>
      <c r="D54" s="1" t="s">
        <v>83</v>
      </c>
      <c r="E54" s="1" t="s">
        <v>84</v>
      </c>
      <c r="F54" s="1" t="s">
        <v>334</v>
      </c>
      <c r="G54" s="1" t="s">
        <v>379</v>
      </c>
      <c r="H54" s="2">
        <v>8.1199999999999992</v>
      </c>
      <c r="I54" s="2">
        <v>16</v>
      </c>
      <c r="J54" s="2">
        <v>4</v>
      </c>
      <c r="K54" s="7"/>
      <c r="M54" t="str">
        <f>VLOOKUP(B54,SALDO_01_FEB_2024!C:O,2,0)</f>
        <v>071210054</v>
      </c>
      <c r="N54">
        <f>VLOOKUP(B54,SALDO_01_FEB_2024!C:O,12,0)</f>
        <v>4</v>
      </c>
    </row>
    <row r="55" spans="1:14" x14ac:dyDescent="0.25">
      <c r="A55" s="1" t="s">
        <v>9</v>
      </c>
      <c r="B55" s="5" t="str">
        <f t="shared" si="0"/>
        <v>071210056J2102845</v>
      </c>
      <c r="C55" s="1" t="s">
        <v>85</v>
      </c>
      <c r="D55" s="1" t="s">
        <v>86</v>
      </c>
      <c r="E55" s="1" t="s">
        <v>87</v>
      </c>
      <c r="F55" s="1" t="s">
        <v>334</v>
      </c>
      <c r="G55" s="1" t="s">
        <v>380</v>
      </c>
      <c r="H55" s="2">
        <v>7.63</v>
      </c>
      <c r="I55" s="2">
        <v>4</v>
      </c>
      <c r="J55" s="2">
        <v>4</v>
      </c>
      <c r="K55" s="7"/>
      <c r="M55" t="str">
        <f>VLOOKUP(B55,SALDO_01_FEB_2024!C:O,2,0)</f>
        <v>071210056</v>
      </c>
      <c r="N55">
        <f>VLOOKUP(B55,SALDO_01_FEB_2024!C:O,12,0)</f>
        <v>4</v>
      </c>
    </row>
    <row r="56" spans="1:14" x14ac:dyDescent="0.25">
      <c r="A56" s="1" t="s">
        <v>9</v>
      </c>
      <c r="B56" s="5" t="str">
        <f t="shared" si="0"/>
        <v>071210056E2203049</v>
      </c>
      <c r="C56" s="1" t="s">
        <v>85</v>
      </c>
      <c r="D56" s="1" t="s">
        <v>86</v>
      </c>
      <c r="E56" s="1" t="s">
        <v>87</v>
      </c>
      <c r="F56" s="1" t="s">
        <v>334</v>
      </c>
      <c r="G56" s="1" t="s">
        <v>381</v>
      </c>
      <c r="H56" s="2">
        <v>7.63</v>
      </c>
      <c r="I56" s="2">
        <v>20</v>
      </c>
      <c r="J56" s="2">
        <v>3</v>
      </c>
      <c r="K56" s="7"/>
      <c r="M56" t="str">
        <f>VLOOKUP(B56,SALDO_01_FEB_2024!C:O,2,0)</f>
        <v>071210056</v>
      </c>
      <c r="N56">
        <f>VLOOKUP(B56,SALDO_01_FEB_2024!C:O,12,0)</f>
        <v>3</v>
      </c>
    </row>
    <row r="57" spans="1:14" x14ac:dyDescent="0.25">
      <c r="A57" s="1" t="s">
        <v>9</v>
      </c>
      <c r="B57" s="5" t="str">
        <f t="shared" si="0"/>
        <v>071210058J2102316</v>
      </c>
      <c r="C57" s="1" t="s">
        <v>88</v>
      </c>
      <c r="D57" s="1" t="s">
        <v>89</v>
      </c>
      <c r="E57" s="1" t="s">
        <v>90</v>
      </c>
      <c r="F57" s="1" t="s">
        <v>334</v>
      </c>
      <c r="G57" s="1" t="s">
        <v>382</v>
      </c>
      <c r="H57" s="2">
        <v>8.15</v>
      </c>
      <c r="I57" s="2">
        <v>4</v>
      </c>
      <c r="J57" s="2">
        <v>2</v>
      </c>
      <c r="K57" s="7"/>
      <c r="M57" t="str">
        <f>VLOOKUP(B57,SALDO_01_FEB_2024!C:O,2,0)</f>
        <v>071210058</v>
      </c>
      <c r="N57">
        <f>VLOOKUP(B57,SALDO_01_FEB_2024!C:O,12,0)</f>
        <v>2</v>
      </c>
    </row>
    <row r="58" spans="1:14" x14ac:dyDescent="0.25">
      <c r="A58" s="1" t="s">
        <v>9</v>
      </c>
      <c r="B58" s="5" t="str">
        <f t="shared" si="0"/>
        <v>071210058D2204701</v>
      </c>
      <c r="C58" s="1" t="s">
        <v>88</v>
      </c>
      <c r="D58" s="1" t="s">
        <v>89</v>
      </c>
      <c r="E58" s="1" t="s">
        <v>90</v>
      </c>
      <c r="F58" s="1" t="s">
        <v>334</v>
      </c>
      <c r="G58" s="1" t="s">
        <v>383</v>
      </c>
      <c r="H58" s="2">
        <v>8.15</v>
      </c>
      <c r="I58" s="2">
        <v>20</v>
      </c>
      <c r="J58" s="2">
        <v>4</v>
      </c>
      <c r="K58" s="7"/>
      <c r="M58" t="str">
        <f>VLOOKUP(B58,SALDO_01_FEB_2024!C:O,2,0)</f>
        <v>071210058</v>
      </c>
      <c r="N58">
        <f>VLOOKUP(B58,SALDO_01_FEB_2024!C:O,12,0)</f>
        <v>4</v>
      </c>
    </row>
    <row r="59" spans="1:14" x14ac:dyDescent="0.25">
      <c r="A59" s="1" t="s">
        <v>9</v>
      </c>
      <c r="B59" s="5" t="str">
        <f t="shared" si="0"/>
        <v>071210060J2102306</v>
      </c>
      <c r="C59" s="1" t="s">
        <v>91</v>
      </c>
      <c r="D59" s="1" t="s">
        <v>92</v>
      </c>
      <c r="E59" s="1" t="s">
        <v>93</v>
      </c>
      <c r="F59" s="1" t="s">
        <v>334</v>
      </c>
      <c r="G59" s="1" t="s">
        <v>384</v>
      </c>
      <c r="H59" s="2">
        <v>5.71</v>
      </c>
      <c r="I59" s="2">
        <v>2</v>
      </c>
      <c r="J59" s="2">
        <v>1</v>
      </c>
      <c r="K59" s="7"/>
      <c r="M59" t="str">
        <f>VLOOKUP(B59,SALDO_01_FEB_2024!C:O,2,0)</f>
        <v>071210060</v>
      </c>
      <c r="N59">
        <f>VLOOKUP(B59,SALDO_01_FEB_2024!C:O,12,0)</f>
        <v>1</v>
      </c>
    </row>
    <row r="60" spans="1:14" x14ac:dyDescent="0.25">
      <c r="A60" s="1" t="s">
        <v>9</v>
      </c>
      <c r="B60" s="5" t="str">
        <f t="shared" si="0"/>
        <v>0712100602102306</v>
      </c>
      <c r="C60" s="1" t="s">
        <v>91</v>
      </c>
      <c r="D60" s="1" t="s">
        <v>92</v>
      </c>
      <c r="E60" s="1" t="s">
        <v>93</v>
      </c>
      <c r="F60" s="1" t="s">
        <v>334</v>
      </c>
      <c r="G60" s="1" t="s">
        <v>385</v>
      </c>
      <c r="H60" s="2">
        <v>5.71</v>
      </c>
      <c r="I60" s="2">
        <v>2</v>
      </c>
      <c r="J60" s="2">
        <v>0</v>
      </c>
      <c r="K60" s="7"/>
      <c r="M60" t="str">
        <f>VLOOKUP(B60,SALDO_01_FEB_2024!C:O,2,0)</f>
        <v>071210060</v>
      </c>
      <c r="N60">
        <f>VLOOKUP(B60,SALDO_01_FEB_2024!C:O,12,0)</f>
        <v>0</v>
      </c>
    </row>
    <row r="61" spans="1:14" x14ac:dyDescent="0.25">
      <c r="A61" s="1" t="s">
        <v>9</v>
      </c>
      <c r="B61" s="5" t="str">
        <f t="shared" si="0"/>
        <v>071210062L180712113</v>
      </c>
      <c r="C61" s="1" t="s">
        <v>94</v>
      </c>
      <c r="D61" s="1" t="s">
        <v>95</v>
      </c>
      <c r="E61" s="1" t="s">
        <v>96</v>
      </c>
      <c r="F61" s="1" t="s">
        <v>334</v>
      </c>
      <c r="G61" s="1" t="s">
        <v>386</v>
      </c>
      <c r="H61" s="2">
        <v>5.87</v>
      </c>
      <c r="I61" s="2">
        <v>1</v>
      </c>
      <c r="J61" s="2">
        <v>1</v>
      </c>
      <c r="K61" s="7"/>
      <c r="M61" t="str">
        <f>VLOOKUP(B61,SALDO_01_FEB_2024!C:O,2,0)</f>
        <v>071210062</v>
      </c>
      <c r="N61">
        <f>VLOOKUP(B61,SALDO_01_FEB_2024!C:O,12,0)</f>
        <v>1</v>
      </c>
    </row>
    <row r="62" spans="1:14" x14ac:dyDescent="0.25">
      <c r="A62" s="1" t="s">
        <v>9</v>
      </c>
      <c r="B62" s="5" t="str">
        <f t="shared" si="0"/>
        <v>071210062C2102652</v>
      </c>
      <c r="C62" s="1" t="s">
        <v>94</v>
      </c>
      <c r="D62" s="1" t="s">
        <v>95</v>
      </c>
      <c r="E62" s="1" t="s">
        <v>96</v>
      </c>
      <c r="F62" s="1" t="s">
        <v>334</v>
      </c>
      <c r="G62" s="1" t="s">
        <v>387</v>
      </c>
      <c r="H62" s="2">
        <v>5.87</v>
      </c>
      <c r="I62" s="2">
        <v>11</v>
      </c>
      <c r="J62" s="2">
        <v>10</v>
      </c>
      <c r="K62" s="7"/>
      <c r="M62" t="str">
        <f>VLOOKUP(B62,SALDO_01_FEB_2024!C:O,2,0)</f>
        <v>071210062</v>
      </c>
      <c r="N62">
        <f>VLOOKUP(B62,SALDO_01_FEB_2024!C:O,12,0)</f>
        <v>10</v>
      </c>
    </row>
    <row r="63" spans="1:14" x14ac:dyDescent="0.25">
      <c r="A63" s="1" t="s">
        <v>9</v>
      </c>
      <c r="B63" s="5" t="str">
        <f t="shared" si="0"/>
        <v>071210064J2105790</v>
      </c>
      <c r="C63" s="1" t="s">
        <v>97</v>
      </c>
      <c r="D63" s="1" t="s">
        <v>98</v>
      </c>
      <c r="E63" s="1" t="s">
        <v>99</v>
      </c>
      <c r="F63" s="1" t="s">
        <v>334</v>
      </c>
      <c r="G63" s="1" t="s">
        <v>366</v>
      </c>
      <c r="H63" s="2"/>
      <c r="I63" s="2">
        <v>1</v>
      </c>
      <c r="J63" s="2">
        <v>1</v>
      </c>
      <c r="K63" s="7"/>
      <c r="M63" t="str">
        <f>VLOOKUP(B63,SALDO_01_FEB_2024!C:O,2,0)</f>
        <v>071210064</v>
      </c>
      <c r="N63">
        <f>VLOOKUP(B63,SALDO_01_FEB_2024!C:O,12,0)</f>
        <v>1</v>
      </c>
    </row>
    <row r="64" spans="1:14" x14ac:dyDescent="0.25">
      <c r="A64" s="1" t="s">
        <v>9</v>
      </c>
      <c r="B64" s="5" t="str">
        <f t="shared" si="0"/>
        <v>071210064L200712103</v>
      </c>
      <c r="C64" s="1" t="s">
        <v>97</v>
      </c>
      <c r="D64" s="1" t="s">
        <v>98</v>
      </c>
      <c r="E64" s="1" t="s">
        <v>99</v>
      </c>
      <c r="F64" s="1" t="s">
        <v>334</v>
      </c>
      <c r="G64" s="1" t="s">
        <v>388</v>
      </c>
      <c r="H64" s="2">
        <v>5.74</v>
      </c>
      <c r="I64" s="2">
        <v>9</v>
      </c>
      <c r="J64" s="2">
        <v>7</v>
      </c>
      <c r="K64" s="7"/>
      <c r="M64" t="str">
        <f>VLOOKUP(B64,SALDO_01_FEB_2024!C:O,2,0)</f>
        <v>071210064</v>
      </c>
      <c r="N64">
        <f>VLOOKUP(B64,SALDO_01_FEB_2024!C:O,12,0)</f>
        <v>7</v>
      </c>
    </row>
    <row r="65" spans="1:14" x14ac:dyDescent="0.25">
      <c r="A65" s="1" t="s">
        <v>9</v>
      </c>
      <c r="B65" s="5" t="str">
        <f t="shared" si="0"/>
        <v>071210066K200712107</v>
      </c>
      <c r="C65" s="1" t="s">
        <v>100</v>
      </c>
      <c r="D65" s="1" t="s">
        <v>101</v>
      </c>
      <c r="E65" s="1" t="s">
        <v>102</v>
      </c>
      <c r="F65" s="1" t="s">
        <v>334</v>
      </c>
      <c r="G65" s="1" t="s">
        <v>389</v>
      </c>
      <c r="H65" s="2">
        <v>5.76</v>
      </c>
      <c r="I65" s="2">
        <v>3</v>
      </c>
      <c r="J65" s="2">
        <v>0</v>
      </c>
      <c r="K65" s="7"/>
      <c r="M65" t="str">
        <f>VLOOKUP(B65,SALDO_01_FEB_2024!C:O,2,0)</f>
        <v>071210066</v>
      </c>
      <c r="N65">
        <f>VLOOKUP(B65,SALDO_01_FEB_2024!C:O,12,0)</f>
        <v>0</v>
      </c>
    </row>
    <row r="66" spans="1:14" x14ac:dyDescent="0.25">
      <c r="A66" s="1" t="s">
        <v>9</v>
      </c>
      <c r="B66" s="5" t="str">
        <f t="shared" si="0"/>
        <v>071210068M200712115</v>
      </c>
      <c r="C66" s="1" t="s">
        <v>103</v>
      </c>
      <c r="D66" s="1" t="s">
        <v>104</v>
      </c>
      <c r="E66" s="1" t="s">
        <v>105</v>
      </c>
      <c r="F66" s="1" t="s">
        <v>334</v>
      </c>
      <c r="G66" s="1" t="s">
        <v>390</v>
      </c>
      <c r="H66" s="2">
        <v>5.76</v>
      </c>
      <c r="I66" s="2">
        <v>12</v>
      </c>
      <c r="J66" s="2">
        <v>11</v>
      </c>
      <c r="K66" s="7"/>
      <c r="M66" t="str">
        <f>VLOOKUP(B66,SALDO_01_FEB_2024!C:O,2,0)</f>
        <v>071210068</v>
      </c>
      <c r="N66">
        <f>VLOOKUP(B66,SALDO_01_FEB_2024!C:O,12,0)</f>
        <v>11</v>
      </c>
    </row>
    <row r="67" spans="1:14" x14ac:dyDescent="0.25">
      <c r="A67" s="1" t="s">
        <v>9</v>
      </c>
      <c r="B67" s="5" t="str">
        <f t="shared" si="0"/>
        <v>071210070J200712102</v>
      </c>
      <c r="C67" s="1" t="s">
        <v>106</v>
      </c>
      <c r="D67" s="1" t="s">
        <v>107</v>
      </c>
      <c r="E67" s="1" t="s">
        <v>108</v>
      </c>
      <c r="F67" s="1" t="s">
        <v>334</v>
      </c>
      <c r="G67" s="1" t="s">
        <v>391</v>
      </c>
      <c r="H67" s="2">
        <v>5.69</v>
      </c>
      <c r="I67" s="2">
        <v>1</v>
      </c>
      <c r="J67" s="2">
        <v>0</v>
      </c>
      <c r="K67" s="7"/>
      <c r="M67" t="str">
        <f>VLOOKUP(B67,SALDO_01_FEB_2024!C:O,2,0)</f>
        <v>071210070</v>
      </c>
      <c r="N67">
        <f>VLOOKUP(B67,SALDO_01_FEB_2024!C:O,12,0)</f>
        <v>0</v>
      </c>
    </row>
    <row r="68" spans="1:14" x14ac:dyDescent="0.25">
      <c r="A68" s="1" t="s">
        <v>9</v>
      </c>
      <c r="B68" s="5" t="str">
        <f t="shared" ref="B68:B131" si="1">CONCATENATE(C68,G68)</f>
        <v>071210072M200712112</v>
      </c>
      <c r="C68" s="1" t="s">
        <v>109</v>
      </c>
      <c r="D68" s="1" t="s">
        <v>110</v>
      </c>
      <c r="E68" s="1" t="s">
        <v>111</v>
      </c>
      <c r="F68" s="1" t="s">
        <v>334</v>
      </c>
      <c r="G68" s="1" t="s">
        <v>392</v>
      </c>
      <c r="H68" s="2">
        <v>5.86</v>
      </c>
      <c r="I68" s="2">
        <v>13</v>
      </c>
      <c r="J68" s="2">
        <v>13</v>
      </c>
      <c r="K68" s="7"/>
      <c r="M68" t="str">
        <f>VLOOKUP(B68,SALDO_01_FEB_2024!C:O,2,0)</f>
        <v>071210072</v>
      </c>
      <c r="N68">
        <f>VLOOKUP(B68,SALDO_01_FEB_2024!C:O,12,0)</f>
        <v>13</v>
      </c>
    </row>
    <row r="69" spans="1:14" x14ac:dyDescent="0.25">
      <c r="A69" s="1" t="s">
        <v>9</v>
      </c>
      <c r="B69" s="5" t="str">
        <f t="shared" si="1"/>
        <v>071210074L200712113</v>
      </c>
      <c r="C69" s="1" t="s">
        <v>112</v>
      </c>
      <c r="D69" s="1" t="s">
        <v>113</v>
      </c>
      <c r="E69" s="1" t="s">
        <v>114</v>
      </c>
      <c r="F69" s="1" t="s">
        <v>334</v>
      </c>
      <c r="G69" s="1" t="s">
        <v>393</v>
      </c>
      <c r="H69" s="2">
        <v>5.95</v>
      </c>
      <c r="I69" s="2">
        <v>11</v>
      </c>
      <c r="J69" s="2">
        <v>11</v>
      </c>
      <c r="K69" s="7"/>
      <c r="M69" t="str">
        <f>VLOOKUP(B69,SALDO_01_FEB_2024!C:O,2,0)</f>
        <v>071210074</v>
      </c>
      <c r="N69">
        <f>VLOOKUP(B69,SALDO_01_FEB_2024!C:O,12,0)</f>
        <v>11</v>
      </c>
    </row>
    <row r="70" spans="1:14" x14ac:dyDescent="0.25">
      <c r="A70" s="1" t="s">
        <v>9</v>
      </c>
      <c r="B70" s="5" t="str">
        <f t="shared" si="1"/>
        <v>071210076L200712104</v>
      </c>
      <c r="C70" s="1" t="s">
        <v>115</v>
      </c>
      <c r="D70" s="1" t="s">
        <v>116</v>
      </c>
      <c r="E70" s="1" t="s">
        <v>117</v>
      </c>
      <c r="F70" s="1" t="s">
        <v>334</v>
      </c>
      <c r="G70" s="1" t="s">
        <v>394</v>
      </c>
      <c r="H70" s="2">
        <v>5.87</v>
      </c>
      <c r="I70" s="2">
        <v>13</v>
      </c>
      <c r="J70" s="2">
        <v>13</v>
      </c>
      <c r="K70" s="7"/>
      <c r="M70" t="str">
        <f>VLOOKUP(B70,SALDO_01_FEB_2024!C:O,2,0)</f>
        <v>071210076</v>
      </c>
      <c r="N70">
        <f>VLOOKUP(B70,SALDO_01_FEB_2024!C:O,12,0)</f>
        <v>13</v>
      </c>
    </row>
    <row r="71" spans="1:14" x14ac:dyDescent="0.25">
      <c r="A71" s="1" t="s">
        <v>9</v>
      </c>
      <c r="B71" s="5" t="str">
        <f t="shared" si="1"/>
        <v>071210078C2101687</v>
      </c>
      <c r="C71" s="1" t="s">
        <v>118</v>
      </c>
      <c r="D71" s="1" t="s">
        <v>119</v>
      </c>
      <c r="E71" s="1" t="s">
        <v>120</v>
      </c>
      <c r="F71" s="1" t="s">
        <v>334</v>
      </c>
      <c r="G71" s="1" t="s">
        <v>395</v>
      </c>
      <c r="H71" s="2">
        <v>5.82</v>
      </c>
      <c r="I71" s="2">
        <v>14</v>
      </c>
      <c r="J71" s="2">
        <v>14</v>
      </c>
      <c r="K71" s="7"/>
      <c r="M71" t="str">
        <f>VLOOKUP(B71,SALDO_01_FEB_2024!C:O,2,0)</f>
        <v>071210078</v>
      </c>
      <c r="N71">
        <f>VLOOKUP(B71,SALDO_01_FEB_2024!C:O,12,0)</f>
        <v>14</v>
      </c>
    </row>
    <row r="72" spans="1:14" x14ac:dyDescent="0.25">
      <c r="A72" s="1" t="s">
        <v>9</v>
      </c>
      <c r="B72" s="5" t="str">
        <f t="shared" si="1"/>
        <v>071210080A190712101</v>
      </c>
      <c r="C72" s="1" t="s">
        <v>121</v>
      </c>
      <c r="D72" s="1" t="s">
        <v>122</v>
      </c>
      <c r="E72" s="1" t="s">
        <v>123</v>
      </c>
      <c r="F72" s="1" t="s">
        <v>334</v>
      </c>
      <c r="G72" s="1" t="s">
        <v>396</v>
      </c>
      <c r="H72" s="2">
        <v>5.89</v>
      </c>
      <c r="I72" s="2">
        <v>6</v>
      </c>
      <c r="J72" s="2">
        <v>6</v>
      </c>
      <c r="K72" s="7"/>
      <c r="M72" t="str">
        <f>VLOOKUP(B72,SALDO_01_FEB_2024!C:O,2,0)</f>
        <v>071210080</v>
      </c>
      <c r="N72">
        <f>VLOOKUP(B72,SALDO_01_FEB_2024!C:O,12,0)</f>
        <v>6</v>
      </c>
    </row>
    <row r="73" spans="1:14" x14ac:dyDescent="0.25">
      <c r="A73" s="1" t="s">
        <v>9</v>
      </c>
      <c r="B73" s="5" t="str">
        <f t="shared" si="1"/>
        <v>071210080B2100898</v>
      </c>
      <c r="C73" s="1" t="s">
        <v>121</v>
      </c>
      <c r="D73" s="1" t="s">
        <v>122</v>
      </c>
      <c r="E73" s="1" t="s">
        <v>123</v>
      </c>
      <c r="F73" s="1" t="s">
        <v>334</v>
      </c>
      <c r="G73" s="1" t="s">
        <v>397</v>
      </c>
      <c r="H73" s="2">
        <v>5.89</v>
      </c>
      <c r="I73" s="2">
        <v>7</v>
      </c>
      <c r="J73" s="2">
        <v>7</v>
      </c>
      <c r="K73" s="7"/>
      <c r="M73" t="str">
        <f>VLOOKUP(B73,SALDO_01_FEB_2024!C:O,2,0)</f>
        <v>071210080</v>
      </c>
      <c r="N73">
        <f>VLOOKUP(B73,SALDO_01_FEB_2024!C:O,12,0)</f>
        <v>7</v>
      </c>
    </row>
    <row r="74" spans="1:14" x14ac:dyDescent="0.25">
      <c r="A74" s="1" t="s">
        <v>9</v>
      </c>
      <c r="B74" s="5" t="str">
        <f t="shared" si="1"/>
        <v>071210085B190712127</v>
      </c>
      <c r="C74" s="1" t="s">
        <v>124</v>
      </c>
      <c r="D74" s="1" t="s">
        <v>125</v>
      </c>
      <c r="E74" s="1" t="s">
        <v>126</v>
      </c>
      <c r="F74" s="1" t="s">
        <v>334</v>
      </c>
      <c r="G74" s="1" t="s">
        <v>398</v>
      </c>
      <c r="H74" s="2">
        <v>5.87</v>
      </c>
      <c r="I74" s="2">
        <v>12</v>
      </c>
      <c r="J74" s="2">
        <v>12</v>
      </c>
      <c r="K74" s="7"/>
      <c r="M74" t="str">
        <f>VLOOKUP(B74,SALDO_01_FEB_2024!C:O,2,0)</f>
        <v>071210085</v>
      </c>
      <c r="N74">
        <f>VLOOKUP(B74,SALDO_01_FEB_2024!C:O,12,0)</f>
        <v>12</v>
      </c>
    </row>
    <row r="75" spans="1:14" x14ac:dyDescent="0.25">
      <c r="A75" s="1"/>
      <c r="B75" s="5" t="str">
        <f t="shared" si="1"/>
        <v>071230005H200712301</v>
      </c>
      <c r="C75" s="3" t="s">
        <v>499</v>
      </c>
      <c r="D75" s="1" t="s">
        <v>498</v>
      </c>
      <c r="E75" s="1" t="s">
        <v>500</v>
      </c>
      <c r="F75" s="1" t="s">
        <v>334</v>
      </c>
      <c r="G75" s="1" t="s">
        <v>501</v>
      </c>
      <c r="H75" s="2"/>
      <c r="I75" s="2">
        <v>4</v>
      </c>
      <c r="J75" s="2">
        <v>4</v>
      </c>
      <c r="K75" s="7"/>
      <c r="M75" t="e">
        <f>VLOOKUP(B75,SALDO_01_FEB_2024!C:O,2,0)</f>
        <v>#N/A</v>
      </c>
      <c r="N75" t="e">
        <f>VLOOKUP(B75,SALDO_01_FEB_2024!C:O,12,0)</f>
        <v>#N/A</v>
      </c>
    </row>
    <row r="76" spans="1:14" x14ac:dyDescent="0.25">
      <c r="A76" s="1"/>
      <c r="B76" s="5" t="str">
        <f t="shared" si="1"/>
        <v>071230005L200712302</v>
      </c>
      <c r="C76" s="3" t="s">
        <v>499</v>
      </c>
      <c r="D76" s="1" t="s">
        <v>498</v>
      </c>
      <c r="E76" s="1" t="s">
        <v>500</v>
      </c>
      <c r="F76" s="1" t="s">
        <v>334</v>
      </c>
      <c r="G76" s="1" t="s">
        <v>502</v>
      </c>
      <c r="H76" s="2"/>
      <c r="I76" s="2">
        <v>1</v>
      </c>
      <c r="J76" s="2">
        <v>1</v>
      </c>
      <c r="K76" s="7"/>
      <c r="M76" t="e">
        <f>VLOOKUP(B76,SALDO_01_FEB_2024!C:O,2,0)</f>
        <v>#N/A</v>
      </c>
      <c r="N76" t="e">
        <f>VLOOKUP(B76,SALDO_01_FEB_2024!C:O,12,0)</f>
        <v>#N/A</v>
      </c>
    </row>
    <row r="77" spans="1:14" x14ac:dyDescent="0.25">
      <c r="A77" s="1"/>
      <c r="B77" s="5" t="str">
        <f t="shared" si="1"/>
        <v>071230010A190712308</v>
      </c>
      <c r="C77" s="3" t="s">
        <v>505</v>
      </c>
      <c r="D77" s="1" t="s">
        <v>504</v>
      </c>
      <c r="E77" s="1" t="s">
        <v>507</v>
      </c>
      <c r="F77" s="1" t="s">
        <v>334</v>
      </c>
      <c r="G77" s="1" t="s">
        <v>508</v>
      </c>
      <c r="H77" s="2"/>
      <c r="I77" s="2">
        <v>2</v>
      </c>
      <c r="J77" s="2">
        <v>2</v>
      </c>
      <c r="K77" s="7"/>
      <c r="M77" t="e">
        <f>VLOOKUP(B77,SALDO_01_FEB_2024!C:O,2,0)</f>
        <v>#N/A</v>
      </c>
      <c r="N77" t="e">
        <f>VLOOKUP(B77,SALDO_01_FEB_2024!C:O,12,0)</f>
        <v>#N/A</v>
      </c>
    </row>
    <row r="78" spans="1:14" x14ac:dyDescent="0.25">
      <c r="A78" s="1"/>
      <c r="B78" s="5" t="str">
        <f t="shared" si="1"/>
        <v>0712300151503071236</v>
      </c>
      <c r="C78" s="3" t="s">
        <v>506</v>
      </c>
      <c r="D78" s="1" t="s">
        <v>504</v>
      </c>
      <c r="E78" s="1" t="s">
        <v>503</v>
      </c>
      <c r="F78" s="1" t="s">
        <v>334</v>
      </c>
      <c r="G78" s="3">
        <v>1503071236</v>
      </c>
      <c r="H78" s="2"/>
      <c r="I78" s="2">
        <v>3</v>
      </c>
      <c r="J78" s="2">
        <v>3</v>
      </c>
      <c r="K78" s="7"/>
      <c r="M78" t="e">
        <f>VLOOKUP(B78,SALDO_01_FEB_2024!C:O,2,0)</f>
        <v>#N/A</v>
      </c>
      <c r="N78" t="e">
        <f>VLOOKUP(B78,SALDO_01_FEB_2024!C:O,12,0)</f>
        <v>#N/A</v>
      </c>
    </row>
    <row r="79" spans="1:14" x14ac:dyDescent="0.25">
      <c r="A79" s="1" t="s">
        <v>9</v>
      </c>
      <c r="B79" s="5" t="str">
        <f t="shared" si="1"/>
        <v>T500224082200018926</v>
      </c>
      <c r="C79" s="1" t="s">
        <v>511</v>
      </c>
      <c r="D79" s="1" t="s">
        <v>509</v>
      </c>
      <c r="E79" s="1" t="s">
        <v>510</v>
      </c>
      <c r="F79" s="1" t="s">
        <v>334</v>
      </c>
      <c r="G79" s="3" t="s">
        <v>512</v>
      </c>
      <c r="H79" s="2"/>
      <c r="I79" s="2">
        <v>77</v>
      </c>
      <c r="J79" s="2">
        <v>77</v>
      </c>
      <c r="K79" s="7"/>
      <c r="M79" t="str">
        <f>VLOOKUP(B79,SALDO_01_FEB_2024!C:O,2,0)</f>
        <v>T50022408</v>
      </c>
      <c r="N79">
        <f>VLOOKUP(B79,SALDO_01_FEB_2024!C:O,12,0)</f>
        <v>77</v>
      </c>
    </row>
    <row r="80" spans="1:14" x14ac:dyDescent="0.25">
      <c r="A80" s="1" t="s">
        <v>9</v>
      </c>
      <c r="B80" s="5" t="str">
        <f t="shared" si="1"/>
        <v>T500224102200094139</v>
      </c>
      <c r="C80" s="1" t="s">
        <v>127</v>
      </c>
      <c r="D80" s="1" t="s">
        <v>128</v>
      </c>
      <c r="E80" s="1" t="s">
        <v>129</v>
      </c>
      <c r="F80" s="1" t="s">
        <v>334</v>
      </c>
      <c r="G80" s="1" t="s">
        <v>399</v>
      </c>
      <c r="H80" s="2">
        <v>5.85</v>
      </c>
      <c r="I80" s="2">
        <v>28</v>
      </c>
      <c r="J80" s="2">
        <v>29</v>
      </c>
      <c r="K80" s="7"/>
      <c r="M80" t="str">
        <f>VLOOKUP(B80,SALDO_01_FEB_2024!C:O,2,0)</f>
        <v>T50022410</v>
      </c>
      <c r="N80">
        <f>VLOOKUP(B80,SALDO_01_FEB_2024!C:O,12,0)</f>
        <v>29</v>
      </c>
    </row>
    <row r="81" spans="1:14" x14ac:dyDescent="0.25">
      <c r="A81" s="1" t="s">
        <v>9</v>
      </c>
      <c r="B81" s="5" t="str">
        <f t="shared" si="1"/>
        <v>T500224122200018447</v>
      </c>
      <c r="C81" s="1" t="s">
        <v>516</v>
      </c>
      <c r="D81" s="1" t="s">
        <v>130</v>
      </c>
      <c r="E81" s="1" t="s">
        <v>131</v>
      </c>
      <c r="F81" s="1" t="s">
        <v>400</v>
      </c>
      <c r="G81" s="1" t="s">
        <v>401</v>
      </c>
      <c r="H81" s="2">
        <v>5.43</v>
      </c>
      <c r="I81" s="2">
        <v>18</v>
      </c>
      <c r="J81" s="2">
        <v>13</v>
      </c>
      <c r="K81" s="3"/>
      <c r="L81" s="19"/>
      <c r="M81" t="e">
        <f>VLOOKUP(B81,SALDO_01_FEB_2024!C:O,2,0)</f>
        <v>#N/A</v>
      </c>
      <c r="N81" t="e">
        <f>VLOOKUP(B81,SALDO_01_FEB_2024!C:O,12,0)</f>
        <v>#N/A</v>
      </c>
    </row>
    <row r="82" spans="1:14" x14ac:dyDescent="0.25">
      <c r="A82" s="1" t="s">
        <v>9</v>
      </c>
      <c r="B82" s="5" t="str">
        <f t="shared" si="1"/>
        <v>T50022414210734230</v>
      </c>
      <c r="C82" s="1" t="s">
        <v>269</v>
      </c>
      <c r="D82" s="1" t="s">
        <v>513</v>
      </c>
      <c r="E82" s="1" t="s">
        <v>515</v>
      </c>
      <c r="F82" s="1" t="s">
        <v>334</v>
      </c>
      <c r="G82" s="3">
        <v>210734230</v>
      </c>
      <c r="H82" s="2"/>
      <c r="I82" s="2">
        <v>14</v>
      </c>
      <c r="J82" s="2">
        <v>14</v>
      </c>
      <c r="K82" s="3" t="s">
        <v>517</v>
      </c>
      <c r="L82" s="19"/>
      <c r="M82" t="str">
        <f>VLOOKUP(B82,SALDO_01_FEB_2024!C:O,2,0)</f>
        <v>T50022414</v>
      </c>
      <c r="N82">
        <f>VLOOKUP(B82,SALDO_01_FEB_2024!C:O,12,0)</f>
        <v>14</v>
      </c>
    </row>
    <row r="83" spans="1:14" x14ac:dyDescent="0.25">
      <c r="A83" s="1" t="s">
        <v>9</v>
      </c>
      <c r="B83" s="5" t="str">
        <f t="shared" si="1"/>
        <v>T50022416211038898</v>
      </c>
      <c r="C83" s="1" t="s">
        <v>519</v>
      </c>
      <c r="D83" s="1" t="s">
        <v>132</v>
      </c>
      <c r="E83" s="1" t="s">
        <v>133</v>
      </c>
      <c r="F83" s="1" t="s">
        <v>334</v>
      </c>
      <c r="G83" s="1" t="s">
        <v>402</v>
      </c>
      <c r="H83" s="2">
        <v>5.52</v>
      </c>
      <c r="I83" s="2">
        <v>3</v>
      </c>
      <c r="J83" s="2">
        <v>0</v>
      </c>
      <c r="K83" s="3" t="s">
        <v>518</v>
      </c>
      <c r="L83" s="19"/>
      <c r="M83" t="e">
        <f>VLOOKUP(B83,SALDO_01_FEB_2024!C:O,2,0)</f>
        <v>#N/A</v>
      </c>
      <c r="N83" t="e">
        <f>VLOOKUP(B83,SALDO_01_FEB_2024!C:O,12,0)</f>
        <v>#N/A</v>
      </c>
    </row>
    <row r="84" spans="1:14" x14ac:dyDescent="0.25">
      <c r="A84" s="1" t="s">
        <v>9</v>
      </c>
      <c r="B84" s="5" t="str">
        <f t="shared" si="1"/>
        <v>T50022416210734231</v>
      </c>
      <c r="C84" s="1" t="s">
        <v>519</v>
      </c>
      <c r="D84" s="1" t="s">
        <v>132</v>
      </c>
      <c r="E84" s="1" t="s">
        <v>133</v>
      </c>
      <c r="F84" s="1" t="s">
        <v>334</v>
      </c>
      <c r="G84" s="1" t="s">
        <v>403</v>
      </c>
      <c r="H84" s="2">
        <v>5.52</v>
      </c>
      <c r="I84" s="2">
        <v>20</v>
      </c>
      <c r="J84" s="2">
        <v>1</v>
      </c>
      <c r="K84" s="3" t="s">
        <v>518</v>
      </c>
      <c r="L84" s="19"/>
      <c r="M84" t="e">
        <f>VLOOKUP(B84,SALDO_01_FEB_2024!C:O,2,0)</f>
        <v>#N/A</v>
      </c>
      <c r="N84" t="e">
        <f>VLOOKUP(B84,SALDO_01_FEB_2024!C:O,12,0)</f>
        <v>#N/A</v>
      </c>
    </row>
    <row r="85" spans="1:14" x14ac:dyDescent="0.25">
      <c r="A85" s="1" t="s">
        <v>9</v>
      </c>
      <c r="B85" s="5" t="str">
        <f t="shared" si="1"/>
        <v>T500224182300065366</v>
      </c>
      <c r="C85" s="1" t="s">
        <v>171</v>
      </c>
      <c r="D85" s="1" t="s">
        <v>520</v>
      </c>
      <c r="E85" s="1" t="s">
        <v>172</v>
      </c>
      <c r="F85" s="1" t="s">
        <v>334</v>
      </c>
      <c r="G85" s="3">
        <v>2300065366</v>
      </c>
      <c r="H85" s="2"/>
      <c r="I85" s="2">
        <v>23</v>
      </c>
      <c r="J85" s="2">
        <v>23</v>
      </c>
      <c r="K85" s="3"/>
      <c r="L85" s="19"/>
      <c r="M85" t="str">
        <f>VLOOKUP(B85,SALDO_01_FEB_2024!C:O,2,0)</f>
        <v>T50022418</v>
      </c>
      <c r="N85">
        <f>VLOOKUP(B85,SALDO_01_FEB_2024!C:O,12,0)</f>
        <v>23</v>
      </c>
    </row>
    <row r="86" spans="1:14" x14ac:dyDescent="0.25">
      <c r="A86" s="1" t="s">
        <v>9</v>
      </c>
      <c r="B86" s="5" t="str">
        <f t="shared" si="1"/>
        <v>T500224182300027573</v>
      </c>
      <c r="C86" s="1" t="s">
        <v>171</v>
      </c>
      <c r="D86" s="1" t="s">
        <v>520</v>
      </c>
      <c r="E86" s="1" t="s">
        <v>172</v>
      </c>
      <c r="F86" s="1" t="s">
        <v>334</v>
      </c>
      <c r="G86" s="3" t="s">
        <v>421</v>
      </c>
      <c r="H86" s="2"/>
      <c r="I86" s="2">
        <v>7</v>
      </c>
      <c r="J86" s="2">
        <v>7</v>
      </c>
      <c r="K86" s="3"/>
      <c r="L86" s="19"/>
      <c r="M86" t="str">
        <f>VLOOKUP(B86,SALDO_01_FEB_2024!C:O,2,0)</f>
        <v>T50022418</v>
      </c>
      <c r="N86">
        <f>VLOOKUP(B86,SALDO_01_FEB_2024!C:O,12,0)</f>
        <v>7</v>
      </c>
    </row>
    <row r="87" spans="1:14" x14ac:dyDescent="0.25">
      <c r="A87" s="1" t="s">
        <v>9</v>
      </c>
      <c r="B87" s="5" t="str">
        <f t="shared" si="1"/>
        <v>T500224202200113964</v>
      </c>
      <c r="C87" s="1" t="s">
        <v>521</v>
      </c>
      <c r="D87" s="1" t="s">
        <v>135</v>
      </c>
      <c r="E87" s="1" t="s">
        <v>136</v>
      </c>
      <c r="F87" s="1" t="s">
        <v>334</v>
      </c>
      <c r="G87" s="1" t="s">
        <v>404</v>
      </c>
      <c r="H87" s="2">
        <v>4.8099999999999996</v>
      </c>
      <c r="I87" s="2">
        <v>8</v>
      </c>
      <c r="J87" s="2">
        <v>6</v>
      </c>
      <c r="K87" s="1" t="s">
        <v>134</v>
      </c>
      <c r="L87" s="20"/>
      <c r="M87" t="e">
        <f>VLOOKUP(B87,SALDO_01_FEB_2024!C:O,2,0)</f>
        <v>#N/A</v>
      </c>
      <c r="N87" t="e">
        <f>VLOOKUP(B87,SALDO_01_FEB_2024!C:O,12,0)</f>
        <v>#N/A</v>
      </c>
    </row>
    <row r="88" spans="1:14" x14ac:dyDescent="0.25">
      <c r="A88" s="1" t="s">
        <v>9</v>
      </c>
      <c r="B88" s="5" t="str">
        <f t="shared" si="1"/>
        <v>T500224222200028229</v>
      </c>
      <c r="C88" s="1" t="s">
        <v>522</v>
      </c>
      <c r="D88" s="1" t="s">
        <v>138</v>
      </c>
      <c r="E88" s="1" t="s">
        <v>139</v>
      </c>
      <c r="F88" s="1" t="s">
        <v>400</v>
      </c>
      <c r="G88" s="1" t="s">
        <v>405</v>
      </c>
      <c r="H88" s="2">
        <v>5.55</v>
      </c>
      <c r="I88" s="2">
        <v>8</v>
      </c>
      <c r="J88" s="2">
        <v>8</v>
      </c>
      <c r="K88" s="1" t="s">
        <v>137</v>
      </c>
      <c r="L88" s="20"/>
      <c r="M88" t="e">
        <f>VLOOKUP(B88,SALDO_01_FEB_2024!C:O,2,0)</f>
        <v>#N/A</v>
      </c>
      <c r="N88" t="e">
        <f>VLOOKUP(B88,SALDO_01_FEB_2024!C:O,12,0)</f>
        <v>#N/A</v>
      </c>
    </row>
    <row r="89" spans="1:14" x14ac:dyDescent="0.25">
      <c r="A89" s="1" t="s">
        <v>9</v>
      </c>
      <c r="B89" s="5" t="str">
        <f t="shared" si="1"/>
        <v>T500224242100052150</v>
      </c>
      <c r="C89" s="1" t="s">
        <v>523</v>
      </c>
      <c r="D89" s="1" t="s">
        <v>141</v>
      </c>
      <c r="E89" s="1" t="s">
        <v>142</v>
      </c>
      <c r="F89" s="1" t="s">
        <v>400</v>
      </c>
      <c r="G89" s="1" t="s">
        <v>406</v>
      </c>
      <c r="H89" s="2">
        <v>7.14</v>
      </c>
      <c r="I89" s="2">
        <v>7</v>
      </c>
      <c r="J89" s="2">
        <v>9</v>
      </c>
      <c r="K89" s="1" t="s">
        <v>140</v>
      </c>
      <c r="L89" s="20"/>
      <c r="M89" t="e">
        <f>VLOOKUP(B89,SALDO_01_FEB_2024!C:O,2,0)</f>
        <v>#N/A</v>
      </c>
      <c r="N89" t="e">
        <f>VLOOKUP(B89,SALDO_01_FEB_2024!C:O,12,0)</f>
        <v>#N/A</v>
      </c>
    </row>
    <row r="90" spans="1:14" x14ac:dyDescent="0.25">
      <c r="A90" s="1" t="s">
        <v>9</v>
      </c>
      <c r="B90" s="5" t="str">
        <f t="shared" si="1"/>
        <v>T500224242200094906</v>
      </c>
      <c r="C90" s="1" t="s">
        <v>523</v>
      </c>
      <c r="D90" s="1" t="s">
        <v>141</v>
      </c>
      <c r="E90" s="1" t="s">
        <v>142</v>
      </c>
      <c r="F90" s="1" t="s">
        <v>400</v>
      </c>
      <c r="G90" s="1" t="s">
        <v>407</v>
      </c>
      <c r="H90" s="2">
        <v>7.14</v>
      </c>
      <c r="I90" s="2">
        <v>6</v>
      </c>
      <c r="J90" s="2">
        <v>12</v>
      </c>
      <c r="K90" s="1" t="s">
        <v>140</v>
      </c>
      <c r="L90" s="20"/>
      <c r="M90" t="e">
        <f>VLOOKUP(B90,SALDO_01_FEB_2024!C:O,2,0)</f>
        <v>#N/A</v>
      </c>
      <c r="N90" t="e">
        <f>VLOOKUP(B90,SALDO_01_FEB_2024!C:O,12,0)</f>
        <v>#N/A</v>
      </c>
    </row>
    <row r="91" spans="1:14" x14ac:dyDescent="0.25">
      <c r="A91" s="1" t="s">
        <v>9</v>
      </c>
      <c r="B91" s="5" t="str">
        <f t="shared" si="1"/>
        <v>T500224262200009013</v>
      </c>
      <c r="C91" s="1" t="s">
        <v>143</v>
      </c>
      <c r="D91" s="1" t="s">
        <v>144</v>
      </c>
      <c r="E91" s="1" t="s">
        <v>145</v>
      </c>
      <c r="F91" s="1" t="s">
        <v>334</v>
      </c>
      <c r="G91" s="1" t="s">
        <v>408</v>
      </c>
      <c r="H91" s="2">
        <v>5.18</v>
      </c>
      <c r="I91" s="2">
        <v>11</v>
      </c>
      <c r="J91" s="2">
        <v>6</v>
      </c>
      <c r="K91" s="7"/>
      <c r="M91" t="str">
        <f>VLOOKUP(B91,SALDO_01_FEB_2024!C:O,2,0)</f>
        <v>T50022426</v>
      </c>
      <c r="N91">
        <f>VLOOKUP(B91,SALDO_01_FEB_2024!C:O,12,0)</f>
        <v>6</v>
      </c>
    </row>
    <row r="92" spans="1:14" x14ac:dyDescent="0.25">
      <c r="A92" s="1" t="s">
        <v>9</v>
      </c>
      <c r="B92" s="5" t="str">
        <f t="shared" si="1"/>
        <v>T500224262200025060</v>
      </c>
      <c r="C92" s="1" t="s">
        <v>143</v>
      </c>
      <c r="D92" s="1" t="s">
        <v>144</v>
      </c>
      <c r="E92" s="1" t="s">
        <v>145</v>
      </c>
      <c r="F92" s="1" t="s">
        <v>334</v>
      </c>
      <c r="G92" s="1" t="s">
        <v>409</v>
      </c>
      <c r="H92" s="2">
        <v>5.18</v>
      </c>
      <c r="I92" s="2">
        <v>2</v>
      </c>
      <c r="J92" s="2">
        <v>0</v>
      </c>
      <c r="K92" s="7"/>
      <c r="M92" t="str">
        <f>VLOOKUP(B92,SALDO_01_FEB_2024!C:O,2,0)</f>
        <v>T50022426</v>
      </c>
      <c r="N92">
        <f>VLOOKUP(B92,SALDO_01_FEB_2024!C:O,12,0)</f>
        <v>0</v>
      </c>
    </row>
    <row r="93" spans="1:14" x14ac:dyDescent="0.25">
      <c r="A93" s="1" t="s">
        <v>9</v>
      </c>
      <c r="B93" s="5" t="str">
        <f t="shared" si="1"/>
        <v>T50022428</v>
      </c>
      <c r="C93" s="1" t="s">
        <v>524</v>
      </c>
      <c r="D93" s="1" t="s">
        <v>525</v>
      </c>
      <c r="E93" s="1" t="s">
        <v>526</v>
      </c>
      <c r="F93" s="1" t="s">
        <v>334</v>
      </c>
      <c r="G93" s="1"/>
      <c r="H93" s="2"/>
      <c r="I93" s="2">
        <v>0</v>
      </c>
      <c r="J93" s="2">
        <v>0</v>
      </c>
      <c r="K93" s="7"/>
      <c r="M93" t="e">
        <f>VLOOKUP(B93,SALDO_01_FEB_2024!C:O,2,0)</f>
        <v>#N/A</v>
      </c>
      <c r="N93" t="e">
        <f>VLOOKUP(B93,SALDO_01_FEB_2024!C:O,12,0)</f>
        <v>#N/A</v>
      </c>
    </row>
    <row r="94" spans="1:14" x14ac:dyDescent="0.25">
      <c r="A94" s="1" t="s">
        <v>9</v>
      </c>
      <c r="B94" s="5" t="str">
        <f t="shared" si="1"/>
        <v>T500224302200028230</v>
      </c>
      <c r="C94" s="1" t="s">
        <v>146</v>
      </c>
      <c r="D94" s="1" t="s">
        <v>147</v>
      </c>
      <c r="E94" s="1" t="s">
        <v>148</v>
      </c>
      <c r="F94" s="1" t="s">
        <v>334</v>
      </c>
      <c r="G94" s="1" t="s">
        <v>410</v>
      </c>
      <c r="H94" s="2">
        <v>7.14</v>
      </c>
      <c r="I94" s="2">
        <v>3</v>
      </c>
      <c r="J94" s="2">
        <v>2</v>
      </c>
      <c r="K94" s="7"/>
      <c r="M94" t="str">
        <f>VLOOKUP(B94,SALDO_01_FEB_2024!C:O,2,0)</f>
        <v>T50022430</v>
      </c>
      <c r="N94">
        <f>VLOOKUP(B94,SALDO_01_FEB_2024!C:O,12,0)</f>
        <v>2</v>
      </c>
    </row>
    <row r="95" spans="1:14" x14ac:dyDescent="0.25">
      <c r="A95" s="1" t="s">
        <v>9</v>
      </c>
      <c r="B95" s="5" t="str">
        <f t="shared" si="1"/>
        <v>TC501024102100038807</v>
      </c>
      <c r="C95" s="1" t="s">
        <v>527</v>
      </c>
      <c r="D95" s="1" t="s">
        <v>150</v>
      </c>
      <c r="E95" s="1" t="s">
        <v>151</v>
      </c>
      <c r="F95" s="1" t="s">
        <v>334</v>
      </c>
      <c r="G95" s="1" t="s">
        <v>411</v>
      </c>
      <c r="H95" s="2">
        <v>6.38</v>
      </c>
      <c r="I95" s="2">
        <v>46</v>
      </c>
      <c r="J95" s="2">
        <v>43</v>
      </c>
      <c r="K95" s="1" t="s">
        <v>149</v>
      </c>
      <c r="L95" s="20"/>
      <c r="M95" t="str">
        <f>VLOOKUP(B95,SALDO_01_FEB_2024!C:O,2,0)</f>
        <v>TC50102410</v>
      </c>
      <c r="N95">
        <f>VLOOKUP(B95,SALDO_01_FEB_2024!C:O,12,0)</f>
        <v>43</v>
      </c>
    </row>
    <row r="96" spans="1:14" x14ac:dyDescent="0.25">
      <c r="A96" s="1" t="s">
        <v>9</v>
      </c>
      <c r="B96" s="5" t="str">
        <f t="shared" si="1"/>
        <v>TC50102412200316799</v>
      </c>
      <c r="C96" s="1" t="s">
        <v>528</v>
      </c>
      <c r="D96" s="1" t="s">
        <v>153</v>
      </c>
      <c r="E96" s="1" t="s">
        <v>154</v>
      </c>
      <c r="F96" s="1" t="s">
        <v>334</v>
      </c>
      <c r="G96" s="1" t="s">
        <v>412</v>
      </c>
      <c r="H96" s="2">
        <v>6.53</v>
      </c>
      <c r="I96" s="2">
        <v>8</v>
      </c>
      <c r="J96" s="2">
        <v>13</v>
      </c>
      <c r="K96" s="1" t="s">
        <v>152</v>
      </c>
      <c r="L96" s="20"/>
      <c r="M96" t="e">
        <f>VLOOKUP(B96,SALDO_01_FEB_2024!C:O,2,0)</f>
        <v>#N/A</v>
      </c>
      <c r="N96" t="e">
        <f>VLOOKUP(B96,SALDO_01_FEB_2024!C:O,12,0)</f>
        <v>#N/A</v>
      </c>
    </row>
    <row r="97" spans="1:14" x14ac:dyDescent="0.25">
      <c r="A97" s="1" t="s">
        <v>9</v>
      </c>
      <c r="B97" s="5" t="str">
        <f t="shared" si="1"/>
        <v>TC501024122200116770</v>
      </c>
      <c r="C97" s="1" t="s">
        <v>528</v>
      </c>
      <c r="D97" s="1" t="s">
        <v>153</v>
      </c>
      <c r="E97" s="1" t="s">
        <v>154</v>
      </c>
      <c r="F97" s="1" t="s">
        <v>334</v>
      </c>
      <c r="G97" s="3">
        <v>2200116770</v>
      </c>
      <c r="H97" s="2"/>
      <c r="I97" s="2">
        <v>2</v>
      </c>
      <c r="J97" s="2">
        <v>2</v>
      </c>
      <c r="K97" s="1"/>
      <c r="L97" s="20"/>
      <c r="M97" t="e">
        <f>VLOOKUP(B97,SALDO_01_FEB_2024!C:O,2,0)</f>
        <v>#N/A</v>
      </c>
      <c r="N97" t="e">
        <f>VLOOKUP(B97,SALDO_01_FEB_2024!C:O,12,0)</f>
        <v>#N/A</v>
      </c>
    </row>
    <row r="98" spans="1:14" x14ac:dyDescent="0.25">
      <c r="A98" s="1" t="s">
        <v>9</v>
      </c>
      <c r="B98" s="5" t="str">
        <f t="shared" si="1"/>
        <v>TC501024122200067164</v>
      </c>
      <c r="C98" s="1" t="s">
        <v>528</v>
      </c>
      <c r="D98" s="1" t="s">
        <v>153</v>
      </c>
      <c r="E98" s="1" t="s">
        <v>154</v>
      </c>
      <c r="F98" s="1" t="s">
        <v>334</v>
      </c>
      <c r="G98" s="3">
        <v>2200067164</v>
      </c>
      <c r="H98" s="2"/>
      <c r="I98" s="2">
        <v>8</v>
      </c>
      <c r="J98" s="2">
        <v>8</v>
      </c>
      <c r="K98" s="1"/>
      <c r="L98" s="20"/>
      <c r="M98" t="e">
        <f>VLOOKUP(B98,SALDO_01_FEB_2024!C:O,2,0)</f>
        <v>#N/A</v>
      </c>
      <c r="N98" t="e">
        <f>VLOOKUP(B98,SALDO_01_FEB_2024!C:O,12,0)</f>
        <v>#N/A</v>
      </c>
    </row>
    <row r="99" spans="1:14" ht="16.5" x14ac:dyDescent="0.3">
      <c r="A99" s="1" t="s">
        <v>9</v>
      </c>
      <c r="B99" s="5" t="str">
        <f t="shared" si="1"/>
        <v>TC501024122306000638</v>
      </c>
      <c r="C99" s="1" t="s">
        <v>528</v>
      </c>
      <c r="D99" s="1" t="s">
        <v>153</v>
      </c>
      <c r="E99" s="1" t="s">
        <v>154</v>
      </c>
      <c r="F99" s="1" t="s">
        <v>334</v>
      </c>
      <c r="G99" s="1" t="s">
        <v>413</v>
      </c>
      <c r="H99" s="2">
        <v>6.53</v>
      </c>
      <c r="I99" s="2">
        <v>1</v>
      </c>
      <c r="J99" s="8">
        <v>0</v>
      </c>
      <c r="K99" s="7"/>
      <c r="M99" t="e">
        <f>VLOOKUP(B99,SALDO_01_FEB_2024!C:O,2,0)</f>
        <v>#N/A</v>
      </c>
      <c r="N99" t="e">
        <f>VLOOKUP(B99,SALDO_01_FEB_2024!C:O,12,0)</f>
        <v>#N/A</v>
      </c>
    </row>
    <row r="100" spans="1:14" ht="16.5" x14ac:dyDescent="0.3">
      <c r="A100" s="1" t="s">
        <v>9</v>
      </c>
      <c r="B100" s="5" t="str">
        <f t="shared" si="1"/>
        <v>TC501024142200113159</v>
      </c>
      <c r="C100" s="1" t="s">
        <v>529</v>
      </c>
      <c r="D100" s="1" t="s">
        <v>156</v>
      </c>
      <c r="E100" s="1" t="s">
        <v>157</v>
      </c>
      <c r="F100" s="1" t="s">
        <v>334</v>
      </c>
      <c r="G100" s="3">
        <v>2200113159</v>
      </c>
      <c r="H100" s="2"/>
      <c r="I100" s="2">
        <v>2</v>
      </c>
      <c r="J100" s="8">
        <v>2</v>
      </c>
      <c r="K100" s="7"/>
      <c r="M100" t="str">
        <f>VLOOKUP(B100,SALDO_01_FEB_2024!C:O,2,0)</f>
        <v>TC50102414</v>
      </c>
      <c r="N100">
        <f>VLOOKUP(B100,SALDO_01_FEB_2024!C:O,12,0)</f>
        <v>2</v>
      </c>
    </row>
    <row r="101" spans="1:14" ht="16.5" x14ac:dyDescent="0.3">
      <c r="A101" s="1" t="s">
        <v>9</v>
      </c>
      <c r="B101" s="5" t="str">
        <f t="shared" si="1"/>
        <v>TC50102414200316800</v>
      </c>
      <c r="C101" s="1" t="s">
        <v>529</v>
      </c>
      <c r="D101" s="1" t="s">
        <v>156</v>
      </c>
      <c r="E101" s="1" t="s">
        <v>157</v>
      </c>
      <c r="F101" s="1" t="s">
        <v>334</v>
      </c>
      <c r="G101" s="1" t="s">
        <v>414</v>
      </c>
      <c r="H101" s="2">
        <v>6.17</v>
      </c>
      <c r="I101" s="2">
        <v>12</v>
      </c>
      <c r="J101" s="8">
        <v>16</v>
      </c>
      <c r="K101" s="1" t="s">
        <v>155</v>
      </c>
      <c r="L101" s="20"/>
      <c r="M101" t="str">
        <f>VLOOKUP(B101,SALDO_01_FEB_2024!C:O,2,0)</f>
        <v>TC50102414</v>
      </c>
      <c r="N101">
        <f>VLOOKUP(B101,SALDO_01_FEB_2024!C:O,12,0)</f>
        <v>16</v>
      </c>
    </row>
    <row r="102" spans="1:14" ht="16.5" x14ac:dyDescent="0.3">
      <c r="A102" s="1" t="s">
        <v>9</v>
      </c>
      <c r="B102" s="5" t="str">
        <f t="shared" si="1"/>
        <v>TC501024162200067735</v>
      </c>
      <c r="C102" s="1" t="s">
        <v>530</v>
      </c>
      <c r="D102" s="1" t="s">
        <v>159</v>
      </c>
      <c r="E102" s="1" t="s">
        <v>160</v>
      </c>
      <c r="F102" s="1" t="s">
        <v>334</v>
      </c>
      <c r="G102" s="3">
        <v>2200067735</v>
      </c>
      <c r="H102" s="2"/>
      <c r="I102" s="2">
        <v>1</v>
      </c>
      <c r="J102" s="8">
        <v>1</v>
      </c>
      <c r="K102" s="1"/>
      <c r="L102" s="20"/>
      <c r="M102" t="e">
        <f>VLOOKUP(B102,SALDO_01_FEB_2024!C:O,2,0)</f>
        <v>#N/A</v>
      </c>
      <c r="N102" t="e">
        <f>VLOOKUP(B102,SALDO_01_FEB_2024!C:O,12,0)</f>
        <v>#N/A</v>
      </c>
    </row>
    <row r="103" spans="1:14" ht="16.5" x14ac:dyDescent="0.3">
      <c r="A103" s="1" t="s">
        <v>9</v>
      </c>
      <c r="B103" s="5" t="str">
        <f t="shared" si="1"/>
        <v>TC50102416200316801</v>
      </c>
      <c r="C103" s="1" t="s">
        <v>530</v>
      </c>
      <c r="D103" s="1" t="s">
        <v>159</v>
      </c>
      <c r="E103" s="1" t="s">
        <v>160</v>
      </c>
      <c r="F103" s="1" t="s">
        <v>334</v>
      </c>
      <c r="G103" s="1" t="s">
        <v>415</v>
      </c>
      <c r="H103" s="2">
        <v>6.34</v>
      </c>
      <c r="I103" s="2">
        <v>29</v>
      </c>
      <c r="J103" s="8">
        <v>16</v>
      </c>
      <c r="K103" s="1" t="s">
        <v>158</v>
      </c>
      <c r="L103" s="20"/>
      <c r="M103" t="e">
        <f>VLOOKUP(B103,SALDO_01_FEB_2024!C:O,2,0)</f>
        <v>#N/A</v>
      </c>
      <c r="N103" t="e">
        <f>VLOOKUP(B103,SALDO_01_FEB_2024!C:O,12,0)</f>
        <v>#N/A</v>
      </c>
    </row>
    <row r="104" spans="1:14" ht="16.5" x14ac:dyDescent="0.3">
      <c r="A104" s="1" t="s">
        <v>9</v>
      </c>
      <c r="B104" s="5" t="str">
        <f t="shared" si="1"/>
        <v>TC50102418</v>
      </c>
      <c r="C104" s="1" t="s">
        <v>531</v>
      </c>
      <c r="D104" s="1" t="s">
        <v>162</v>
      </c>
      <c r="E104" s="1" t="s">
        <v>163</v>
      </c>
      <c r="F104" s="1" t="s">
        <v>334</v>
      </c>
      <c r="G104" s="1"/>
      <c r="H104" s="2">
        <v>8.6199999999999992</v>
      </c>
      <c r="I104" s="2">
        <v>-96</v>
      </c>
      <c r="J104" s="8">
        <v>0</v>
      </c>
      <c r="K104" s="1" t="s">
        <v>161</v>
      </c>
      <c r="L104" s="20"/>
      <c r="M104" t="e">
        <f>VLOOKUP(B104,SALDO_01_FEB_2024!C:O,2,0)</f>
        <v>#N/A</v>
      </c>
      <c r="N104" t="e">
        <f>VLOOKUP(B104,SALDO_01_FEB_2024!C:O,12,0)</f>
        <v>#N/A</v>
      </c>
    </row>
    <row r="105" spans="1:14" ht="16.5" x14ac:dyDescent="0.3">
      <c r="A105" s="1" t="s">
        <v>9</v>
      </c>
      <c r="B105" s="5" t="str">
        <f t="shared" si="1"/>
        <v>TC50102420201023241</v>
      </c>
      <c r="C105" s="1" t="s">
        <v>532</v>
      </c>
      <c r="D105" s="1" t="s">
        <v>165</v>
      </c>
      <c r="E105" s="1" t="s">
        <v>166</v>
      </c>
      <c r="F105" s="1" t="s">
        <v>334</v>
      </c>
      <c r="G105" s="1" t="s">
        <v>416</v>
      </c>
      <c r="H105" s="2">
        <v>9.51</v>
      </c>
      <c r="I105" s="2">
        <v>5</v>
      </c>
      <c r="J105" s="8">
        <v>0</v>
      </c>
      <c r="K105" s="1" t="s">
        <v>164</v>
      </c>
      <c r="L105" s="20"/>
      <c r="M105" t="e">
        <f>VLOOKUP(B105,SALDO_01_FEB_2024!C:O,2,0)</f>
        <v>#N/A</v>
      </c>
      <c r="N105" t="e">
        <f>VLOOKUP(B105,SALDO_01_FEB_2024!C:O,12,0)</f>
        <v>#N/A</v>
      </c>
    </row>
    <row r="106" spans="1:14" ht="16.5" x14ac:dyDescent="0.3">
      <c r="A106" s="1" t="s">
        <v>9</v>
      </c>
      <c r="B106" s="5" t="str">
        <f t="shared" si="1"/>
        <v>TC501024202300004184</v>
      </c>
      <c r="C106" s="1" t="s">
        <v>532</v>
      </c>
      <c r="D106" s="1" t="s">
        <v>165</v>
      </c>
      <c r="E106" s="1" t="s">
        <v>166</v>
      </c>
      <c r="F106" s="1" t="s">
        <v>334</v>
      </c>
      <c r="G106" s="1" t="s">
        <v>417</v>
      </c>
      <c r="H106" s="2">
        <v>9.51</v>
      </c>
      <c r="I106" s="2">
        <v>12</v>
      </c>
      <c r="J106" s="8">
        <v>0</v>
      </c>
      <c r="K106" s="1" t="s">
        <v>164</v>
      </c>
      <c r="L106" s="20"/>
      <c r="M106" t="e">
        <f>VLOOKUP(B106,SALDO_01_FEB_2024!C:O,2,0)</f>
        <v>#N/A</v>
      </c>
      <c r="N106" t="e">
        <f>VLOOKUP(B106,SALDO_01_FEB_2024!C:O,12,0)</f>
        <v>#N/A</v>
      </c>
    </row>
    <row r="107" spans="1:14" x14ac:dyDescent="0.25">
      <c r="A107" s="1" t="s">
        <v>9</v>
      </c>
      <c r="B107" s="5" t="str">
        <f t="shared" si="1"/>
        <v>TC50102422201023242</v>
      </c>
      <c r="C107" s="1" t="s">
        <v>536</v>
      </c>
      <c r="D107" s="1" t="s">
        <v>534</v>
      </c>
      <c r="E107" s="1" t="s">
        <v>533</v>
      </c>
      <c r="F107" s="1" t="s">
        <v>334</v>
      </c>
      <c r="G107" s="3">
        <v>201023242</v>
      </c>
      <c r="H107" s="2"/>
      <c r="I107" s="2">
        <v>79</v>
      </c>
      <c r="J107" s="2">
        <v>79</v>
      </c>
      <c r="K107" s="1" t="s">
        <v>535</v>
      </c>
      <c r="L107" s="20"/>
      <c r="M107" t="str">
        <f>VLOOKUP(B107,SALDO_01_FEB_2024!C:O,2,0)</f>
        <v>TC50102422</v>
      </c>
      <c r="N107">
        <f>VLOOKUP(B107,SALDO_01_FEB_2024!C:O,12,0)</f>
        <v>79</v>
      </c>
    </row>
    <row r="108" spans="1:14" ht="16.5" x14ac:dyDescent="0.3">
      <c r="A108" s="1" t="s">
        <v>9</v>
      </c>
      <c r="B108" s="5" t="str">
        <f t="shared" si="1"/>
        <v>TC501024242200054327</v>
      </c>
      <c r="C108" s="1" t="s">
        <v>537</v>
      </c>
      <c r="D108" s="1" t="s">
        <v>174</v>
      </c>
      <c r="E108" s="1" t="s">
        <v>175</v>
      </c>
      <c r="F108" s="1" t="s">
        <v>334</v>
      </c>
      <c r="G108" s="1" t="s">
        <v>422</v>
      </c>
      <c r="H108" s="2">
        <v>6.28</v>
      </c>
      <c r="I108" s="2">
        <v>7</v>
      </c>
      <c r="J108" s="8">
        <v>0</v>
      </c>
      <c r="K108" s="1" t="s">
        <v>173</v>
      </c>
      <c r="L108" s="20"/>
      <c r="M108" t="e">
        <f>VLOOKUP(B108,SALDO_01_FEB_2024!C:O,2,0)</f>
        <v>#N/A</v>
      </c>
      <c r="N108" t="e">
        <f>VLOOKUP(B108,SALDO_01_FEB_2024!C:O,12,0)</f>
        <v>#N/A</v>
      </c>
    </row>
    <row r="109" spans="1:14" ht="16.5" x14ac:dyDescent="0.3">
      <c r="A109" s="1" t="s">
        <v>9</v>
      </c>
      <c r="B109" s="5" t="str">
        <f t="shared" si="1"/>
        <v>TC50102426</v>
      </c>
      <c r="C109" s="1" t="s">
        <v>538</v>
      </c>
      <c r="D109" s="1" t="s">
        <v>539</v>
      </c>
      <c r="E109" s="1" t="s">
        <v>540</v>
      </c>
      <c r="F109" s="1" t="s">
        <v>334</v>
      </c>
      <c r="G109" s="1"/>
      <c r="H109" s="2"/>
      <c r="I109" s="8">
        <v>0</v>
      </c>
      <c r="J109" s="8">
        <v>0</v>
      </c>
      <c r="K109" s="1" t="s">
        <v>541</v>
      </c>
      <c r="L109" s="20"/>
      <c r="M109" t="e">
        <f>VLOOKUP(B109,SALDO_01_FEB_2024!C:O,2,0)</f>
        <v>#N/A</v>
      </c>
      <c r="N109" t="e">
        <f>VLOOKUP(B109,SALDO_01_FEB_2024!C:O,12,0)</f>
        <v>#N/A</v>
      </c>
    </row>
    <row r="110" spans="1:14" ht="16.5" x14ac:dyDescent="0.3">
      <c r="A110" s="1" t="s">
        <v>9</v>
      </c>
      <c r="B110" s="5" t="str">
        <f t="shared" si="1"/>
        <v>T500227102100004807</v>
      </c>
      <c r="C110" s="1" t="s">
        <v>176</v>
      </c>
      <c r="D110" s="1" t="s">
        <v>177</v>
      </c>
      <c r="E110" s="1" t="s">
        <v>178</v>
      </c>
      <c r="F110" s="1" t="s">
        <v>334</v>
      </c>
      <c r="G110" s="1" t="s">
        <v>423</v>
      </c>
      <c r="H110" s="2">
        <v>6.51</v>
      </c>
      <c r="I110" s="2">
        <v>1</v>
      </c>
      <c r="J110" s="8">
        <v>0</v>
      </c>
      <c r="K110" s="7"/>
      <c r="M110" t="str">
        <f>VLOOKUP(B110,SALDO_01_FEB_2024!C:O,2,0)</f>
        <v>T50022710</v>
      </c>
      <c r="N110">
        <f>VLOOKUP(B110,SALDO_01_FEB_2024!C:O,12,0)</f>
        <v>0</v>
      </c>
    </row>
    <row r="111" spans="1:14" ht="16.5" x14ac:dyDescent="0.3">
      <c r="A111" s="1" t="s">
        <v>9</v>
      </c>
      <c r="B111" s="5" t="str">
        <f t="shared" si="1"/>
        <v>T500227122100010641</v>
      </c>
      <c r="C111" s="1" t="s">
        <v>179</v>
      </c>
      <c r="D111" s="1" t="s">
        <v>180</v>
      </c>
      <c r="E111" s="1" t="s">
        <v>181</v>
      </c>
      <c r="F111" s="1" t="s">
        <v>334</v>
      </c>
      <c r="G111" s="1" t="s">
        <v>424</v>
      </c>
      <c r="H111" s="2">
        <v>6.69</v>
      </c>
      <c r="I111" s="2">
        <v>21</v>
      </c>
      <c r="J111" s="8">
        <v>19</v>
      </c>
      <c r="K111" s="7"/>
      <c r="M111" t="str">
        <f>VLOOKUP(B111,SALDO_01_FEB_2024!C:O,2,0)</f>
        <v>T50022712</v>
      </c>
      <c r="N111">
        <f>VLOOKUP(B111,SALDO_01_FEB_2024!C:O,12,0)</f>
        <v>19</v>
      </c>
    </row>
    <row r="112" spans="1:14" ht="16.5" x14ac:dyDescent="0.3">
      <c r="A112" s="1" t="s">
        <v>9</v>
      </c>
      <c r="B112" s="5" t="str">
        <f t="shared" si="1"/>
        <v>T500227142200111515</v>
      </c>
      <c r="C112" s="1" t="s">
        <v>182</v>
      </c>
      <c r="D112" s="1" t="s">
        <v>183</v>
      </c>
      <c r="E112" s="1" t="s">
        <v>184</v>
      </c>
      <c r="F112" s="1" t="s">
        <v>334</v>
      </c>
      <c r="G112" s="1" t="s">
        <v>425</v>
      </c>
      <c r="H112" s="2">
        <v>6.18</v>
      </c>
      <c r="I112" s="2">
        <v>58</v>
      </c>
      <c r="J112" s="8">
        <v>46</v>
      </c>
      <c r="K112" s="7"/>
      <c r="M112" t="str">
        <f>VLOOKUP(B112,SALDO_01_FEB_2024!C:O,2,0)</f>
        <v>T50022714</v>
      </c>
      <c r="N112">
        <f>VLOOKUP(B112,SALDO_01_FEB_2024!C:O,12,0)</f>
        <v>46</v>
      </c>
    </row>
    <row r="113" spans="1:14" ht="16.5" x14ac:dyDescent="0.3">
      <c r="A113" s="1" t="s">
        <v>9</v>
      </c>
      <c r="B113" s="5" t="str">
        <f t="shared" si="1"/>
        <v>T500227162200111516</v>
      </c>
      <c r="C113" s="1" t="s">
        <v>185</v>
      </c>
      <c r="D113" s="1" t="s">
        <v>186</v>
      </c>
      <c r="E113" s="1" t="s">
        <v>187</v>
      </c>
      <c r="F113" s="1" t="s">
        <v>334</v>
      </c>
      <c r="G113" s="1" t="s">
        <v>426</v>
      </c>
      <c r="H113" s="2">
        <v>5.88</v>
      </c>
      <c r="I113" s="2">
        <v>2</v>
      </c>
      <c r="J113" s="8">
        <v>0</v>
      </c>
      <c r="K113" s="7"/>
      <c r="M113" t="str">
        <f>VLOOKUP(B113,SALDO_01_FEB_2024!C:O,2,0)</f>
        <v>T50022716</v>
      </c>
      <c r="N113">
        <f>VLOOKUP(B113,SALDO_01_FEB_2024!C:O,12,0)</f>
        <v>0</v>
      </c>
    </row>
    <row r="114" spans="1:14" ht="16.5" x14ac:dyDescent="0.3">
      <c r="A114" s="1" t="s">
        <v>9</v>
      </c>
      <c r="B114" s="5" t="str">
        <f t="shared" si="1"/>
        <v>T500227182200112005</v>
      </c>
      <c r="C114" s="1" t="s">
        <v>188</v>
      </c>
      <c r="D114" s="1" t="s">
        <v>189</v>
      </c>
      <c r="E114" s="1" t="s">
        <v>190</v>
      </c>
      <c r="F114" s="1" t="s">
        <v>334</v>
      </c>
      <c r="G114" s="1" t="s">
        <v>427</v>
      </c>
      <c r="H114" s="2">
        <v>6.74</v>
      </c>
      <c r="I114" s="2">
        <v>45</v>
      </c>
      <c r="J114" s="8">
        <v>40</v>
      </c>
      <c r="K114" s="7"/>
      <c r="M114" t="str">
        <f>VLOOKUP(B114,SALDO_01_FEB_2024!C:O,2,0)</f>
        <v>T50022718</v>
      </c>
      <c r="N114">
        <f>VLOOKUP(B114,SALDO_01_FEB_2024!C:O,12,0)</f>
        <v>40</v>
      </c>
    </row>
    <row r="115" spans="1:14" ht="16.5" x14ac:dyDescent="0.3">
      <c r="A115" s="1" t="s">
        <v>9</v>
      </c>
      <c r="B115" s="5" t="str">
        <f t="shared" si="1"/>
        <v>T500227202200081171</v>
      </c>
      <c r="C115" s="1" t="s">
        <v>191</v>
      </c>
      <c r="D115" s="1" t="s">
        <v>192</v>
      </c>
      <c r="E115" s="1" t="s">
        <v>193</v>
      </c>
      <c r="F115" s="1" t="s">
        <v>334</v>
      </c>
      <c r="G115" s="1" t="s">
        <v>428</v>
      </c>
      <c r="H115" s="2">
        <v>5.88</v>
      </c>
      <c r="I115" s="2">
        <v>1</v>
      </c>
      <c r="J115" s="8">
        <v>1</v>
      </c>
      <c r="K115" s="7"/>
      <c r="M115" t="str">
        <f>VLOOKUP(B115,SALDO_01_FEB_2024!C:O,2,0)</f>
        <v>T50022720</v>
      </c>
      <c r="N115">
        <f>VLOOKUP(B115,SALDO_01_FEB_2024!C:O,12,0)</f>
        <v>1</v>
      </c>
    </row>
    <row r="116" spans="1:14" ht="16.5" x14ac:dyDescent="0.3">
      <c r="A116" s="1" t="s">
        <v>9</v>
      </c>
      <c r="B116" s="5" t="str">
        <f t="shared" si="1"/>
        <v>T500227202200042512</v>
      </c>
      <c r="C116" s="1" t="s">
        <v>191</v>
      </c>
      <c r="D116" s="1" t="s">
        <v>192</v>
      </c>
      <c r="E116" s="1" t="s">
        <v>193</v>
      </c>
      <c r="F116" s="1" t="s">
        <v>334</v>
      </c>
      <c r="G116" s="1" t="s">
        <v>429</v>
      </c>
      <c r="H116" s="2">
        <v>5.88</v>
      </c>
      <c r="I116" s="2">
        <v>35</v>
      </c>
      <c r="J116" s="8">
        <v>27</v>
      </c>
      <c r="K116" s="7"/>
      <c r="M116" t="str">
        <f>VLOOKUP(B116,SALDO_01_FEB_2024!C:O,2,0)</f>
        <v>T50022720</v>
      </c>
      <c r="N116">
        <f>VLOOKUP(B116,SALDO_01_FEB_2024!C:O,12,0)</f>
        <v>27</v>
      </c>
    </row>
    <row r="117" spans="1:14" ht="16.5" x14ac:dyDescent="0.3">
      <c r="A117" s="1" t="s">
        <v>9</v>
      </c>
      <c r="B117" s="5" t="str">
        <f t="shared" si="1"/>
        <v>T500227222200064810</v>
      </c>
      <c r="C117" s="1" t="s">
        <v>194</v>
      </c>
      <c r="D117" s="1" t="s">
        <v>195</v>
      </c>
      <c r="E117" s="1" t="s">
        <v>196</v>
      </c>
      <c r="F117" s="1" t="s">
        <v>334</v>
      </c>
      <c r="G117" s="1" t="s">
        <v>430</v>
      </c>
      <c r="H117" s="2">
        <v>6.72</v>
      </c>
      <c r="I117" s="2">
        <v>34</v>
      </c>
      <c r="J117" s="8">
        <v>29</v>
      </c>
      <c r="K117" s="7"/>
      <c r="M117" t="str">
        <f>VLOOKUP(B117,SALDO_01_FEB_2024!C:O,2,0)</f>
        <v>T50022722</v>
      </c>
      <c r="N117">
        <f>VLOOKUP(B117,SALDO_01_FEB_2024!C:O,12,0)</f>
        <v>29</v>
      </c>
    </row>
    <row r="118" spans="1:14" ht="16.5" x14ac:dyDescent="0.3">
      <c r="A118" s="1" t="s">
        <v>9</v>
      </c>
      <c r="B118" s="5" t="str">
        <f t="shared" si="1"/>
        <v>T500227242200044159</v>
      </c>
      <c r="C118" s="1" t="s">
        <v>197</v>
      </c>
      <c r="D118" s="1" t="s">
        <v>198</v>
      </c>
      <c r="E118" s="1" t="s">
        <v>199</v>
      </c>
      <c r="F118" s="1" t="s">
        <v>334</v>
      </c>
      <c r="G118" s="1" t="s">
        <v>431</v>
      </c>
      <c r="H118" s="2">
        <v>7.14</v>
      </c>
      <c r="I118" s="2">
        <v>13</v>
      </c>
      <c r="J118" s="8">
        <v>9</v>
      </c>
      <c r="K118" s="7"/>
      <c r="M118" t="str">
        <f>VLOOKUP(B118,SALDO_01_FEB_2024!C:O,2,0)</f>
        <v>T50022724</v>
      </c>
      <c r="N118">
        <f>VLOOKUP(B118,SALDO_01_FEB_2024!C:O,12,0)</f>
        <v>9</v>
      </c>
    </row>
    <row r="119" spans="1:14" ht="16.5" x14ac:dyDescent="0.3">
      <c r="A119" s="1" t="s">
        <v>9</v>
      </c>
      <c r="B119" s="5" t="str">
        <f t="shared" si="1"/>
        <v>T500227262200025060</v>
      </c>
      <c r="C119" s="1" t="s">
        <v>200</v>
      </c>
      <c r="D119" s="1" t="s">
        <v>201</v>
      </c>
      <c r="E119" s="1" t="s">
        <v>202</v>
      </c>
      <c r="F119" s="1" t="s">
        <v>334</v>
      </c>
      <c r="G119" s="1" t="s">
        <v>409</v>
      </c>
      <c r="H119" s="2">
        <v>7.14</v>
      </c>
      <c r="I119" s="2">
        <v>2</v>
      </c>
      <c r="J119" s="8">
        <v>1</v>
      </c>
      <c r="K119" s="7"/>
      <c r="M119" t="str">
        <f>VLOOKUP(B119,SALDO_01_FEB_2024!C:O,2,0)</f>
        <v>T50022726</v>
      </c>
      <c r="N119">
        <f>VLOOKUP(B119,SALDO_01_FEB_2024!C:O,12,0)</f>
        <v>1</v>
      </c>
    </row>
    <row r="120" spans="1:14" ht="16.5" x14ac:dyDescent="0.3">
      <c r="A120" s="1" t="s">
        <v>9</v>
      </c>
      <c r="B120" s="5" t="str">
        <f t="shared" si="1"/>
        <v>T500227282200040563</v>
      </c>
      <c r="C120" s="1" t="s">
        <v>203</v>
      </c>
      <c r="D120" s="1" t="s">
        <v>204</v>
      </c>
      <c r="E120" s="1" t="s">
        <v>205</v>
      </c>
      <c r="F120" s="1" t="s">
        <v>334</v>
      </c>
      <c r="G120" s="1" t="s">
        <v>432</v>
      </c>
      <c r="H120" s="2">
        <v>7.14</v>
      </c>
      <c r="I120" s="2">
        <v>1</v>
      </c>
      <c r="J120" s="8">
        <v>0</v>
      </c>
      <c r="K120" s="7"/>
      <c r="M120" t="str">
        <f>VLOOKUP(B120,SALDO_01_FEB_2024!C:O,2,0)</f>
        <v>T50022728</v>
      </c>
      <c r="N120">
        <f>VLOOKUP(B120,SALDO_01_FEB_2024!C:O,12,0)</f>
        <v>0</v>
      </c>
    </row>
    <row r="121" spans="1:14" ht="16.5" x14ac:dyDescent="0.3">
      <c r="A121" s="1" t="s">
        <v>9</v>
      </c>
      <c r="B121" s="5" t="str">
        <f t="shared" si="1"/>
        <v>TC501021102100022697</v>
      </c>
      <c r="C121" s="1" t="s">
        <v>542</v>
      </c>
      <c r="D121" s="1" t="s">
        <v>206</v>
      </c>
      <c r="E121" s="1" t="s">
        <v>207</v>
      </c>
      <c r="F121" s="1"/>
      <c r="G121" s="1" t="s">
        <v>433</v>
      </c>
      <c r="H121" s="2">
        <v>7.39</v>
      </c>
      <c r="I121" s="2">
        <v>21</v>
      </c>
      <c r="J121" s="8">
        <v>45</v>
      </c>
      <c r="K121" s="7"/>
      <c r="M121" t="e">
        <f>VLOOKUP(B121,SALDO_01_FEB_2024!C:O,2,0)</f>
        <v>#N/A</v>
      </c>
      <c r="N121" t="e">
        <f>VLOOKUP(B121,SALDO_01_FEB_2024!C:O,12,0)</f>
        <v>#N/A</v>
      </c>
    </row>
    <row r="122" spans="1:14" ht="16.5" x14ac:dyDescent="0.3">
      <c r="A122" s="1" t="s">
        <v>9</v>
      </c>
      <c r="B122" s="5" t="str">
        <f t="shared" si="1"/>
        <v>TC501021122100022698</v>
      </c>
      <c r="C122" s="1" t="s">
        <v>543</v>
      </c>
      <c r="D122" s="1" t="s">
        <v>208</v>
      </c>
      <c r="E122" s="1" t="s">
        <v>209</v>
      </c>
      <c r="F122" s="1"/>
      <c r="G122" s="1" t="s">
        <v>434</v>
      </c>
      <c r="H122" s="2">
        <v>5.84</v>
      </c>
      <c r="I122" s="2">
        <v>8</v>
      </c>
      <c r="J122" s="8">
        <v>0</v>
      </c>
      <c r="K122" s="7"/>
      <c r="M122" t="e">
        <f>VLOOKUP(B122,SALDO_01_FEB_2024!C:O,2,0)</f>
        <v>#N/A</v>
      </c>
      <c r="N122" t="e">
        <f>VLOOKUP(B122,SALDO_01_FEB_2024!C:O,12,0)</f>
        <v>#N/A</v>
      </c>
    </row>
    <row r="123" spans="1:14" ht="16.5" x14ac:dyDescent="0.3">
      <c r="A123" s="1" t="s">
        <v>9</v>
      </c>
      <c r="B123" s="5" t="str">
        <f t="shared" si="1"/>
        <v>TC50102114</v>
      </c>
      <c r="C123" s="1" t="s">
        <v>544</v>
      </c>
      <c r="D123" s="1" t="s">
        <v>210</v>
      </c>
      <c r="E123" s="1" t="s">
        <v>211</v>
      </c>
      <c r="F123" s="1"/>
      <c r="G123" s="1"/>
      <c r="H123" s="2">
        <v>5.76</v>
      </c>
      <c r="I123" s="2">
        <v>-1</v>
      </c>
      <c r="J123" s="8">
        <v>0</v>
      </c>
      <c r="K123" s="7"/>
      <c r="M123" t="e">
        <f>VLOOKUP(B123,SALDO_01_FEB_2024!C:O,2,0)</f>
        <v>#N/A</v>
      </c>
      <c r="N123" t="e">
        <f>VLOOKUP(B123,SALDO_01_FEB_2024!C:O,12,0)</f>
        <v>#N/A</v>
      </c>
    </row>
    <row r="124" spans="1:14" ht="16.5" x14ac:dyDescent="0.3">
      <c r="A124" s="1" t="s">
        <v>9</v>
      </c>
      <c r="B124" s="5" t="str">
        <f t="shared" si="1"/>
        <v>TC501021162100026255</v>
      </c>
      <c r="C124" s="1" t="s">
        <v>545</v>
      </c>
      <c r="D124" s="1" t="s">
        <v>212</v>
      </c>
      <c r="E124" s="1" t="s">
        <v>213</v>
      </c>
      <c r="F124" s="1"/>
      <c r="G124" s="1" t="s">
        <v>435</v>
      </c>
      <c r="H124" s="2">
        <v>5.21</v>
      </c>
      <c r="I124" s="2">
        <v>15</v>
      </c>
      <c r="J124" s="8">
        <v>17</v>
      </c>
      <c r="K124" s="7"/>
      <c r="M124" t="e">
        <f>VLOOKUP(B124,SALDO_01_FEB_2024!C:O,2,0)</f>
        <v>#N/A</v>
      </c>
      <c r="N124" t="e">
        <f>VLOOKUP(B124,SALDO_01_FEB_2024!C:O,12,0)</f>
        <v>#N/A</v>
      </c>
    </row>
    <row r="125" spans="1:14" ht="16.5" x14ac:dyDescent="0.3">
      <c r="A125" s="1" t="s">
        <v>9</v>
      </c>
      <c r="B125" s="5" t="str">
        <f t="shared" si="1"/>
        <v>TC501021182100010645</v>
      </c>
      <c r="C125" s="1" t="s">
        <v>551</v>
      </c>
      <c r="D125" s="1" t="s">
        <v>214</v>
      </c>
      <c r="E125" s="1" t="s">
        <v>215</v>
      </c>
      <c r="F125" s="1"/>
      <c r="G125" s="1" t="s">
        <v>436</v>
      </c>
      <c r="H125" s="2">
        <v>6.01</v>
      </c>
      <c r="I125" s="2">
        <v>41</v>
      </c>
      <c r="J125" s="8">
        <v>25</v>
      </c>
      <c r="K125" s="7"/>
      <c r="M125" t="e">
        <f>VLOOKUP(B125,SALDO_01_FEB_2024!C:O,2,0)</f>
        <v>#N/A</v>
      </c>
      <c r="N125" t="e">
        <f>VLOOKUP(B125,SALDO_01_FEB_2024!C:O,12,0)</f>
        <v>#N/A</v>
      </c>
    </row>
    <row r="126" spans="1:14" ht="16.5" x14ac:dyDescent="0.3">
      <c r="A126" s="1" t="s">
        <v>9</v>
      </c>
      <c r="B126" s="5" t="str">
        <f t="shared" si="1"/>
        <v>TC501021202100025915</v>
      </c>
      <c r="C126" s="1" t="s">
        <v>550</v>
      </c>
      <c r="D126" s="1" t="s">
        <v>216</v>
      </c>
      <c r="E126" s="1" t="s">
        <v>217</v>
      </c>
      <c r="F126" s="1"/>
      <c r="G126" s="3">
        <v>2100025915</v>
      </c>
      <c r="H126" s="2"/>
      <c r="I126" s="2">
        <v>10</v>
      </c>
      <c r="J126" s="8">
        <v>10</v>
      </c>
      <c r="K126" s="7"/>
      <c r="M126" t="e">
        <f>VLOOKUP(B126,SALDO_01_FEB_2024!C:O,2,0)</f>
        <v>#N/A</v>
      </c>
      <c r="N126" t="e">
        <f>VLOOKUP(B126,SALDO_01_FEB_2024!C:O,12,0)</f>
        <v>#N/A</v>
      </c>
    </row>
    <row r="127" spans="1:14" ht="16.5" x14ac:dyDescent="0.3">
      <c r="A127" s="1" t="s">
        <v>9</v>
      </c>
      <c r="B127" s="5" t="str">
        <f t="shared" si="1"/>
        <v>TC501021202000103047</v>
      </c>
      <c r="C127" s="1" t="s">
        <v>550</v>
      </c>
      <c r="D127" s="1" t="s">
        <v>216</v>
      </c>
      <c r="E127" s="1" t="s">
        <v>217</v>
      </c>
      <c r="F127" s="1"/>
      <c r="G127" s="1" t="s">
        <v>437</v>
      </c>
      <c r="H127" s="2">
        <v>5.35</v>
      </c>
      <c r="I127" s="2">
        <v>16</v>
      </c>
      <c r="J127" s="8">
        <v>0</v>
      </c>
      <c r="K127" s="7"/>
      <c r="M127" t="e">
        <f>VLOOKUP(B127,SALDO_01_FEB_2024!C:O,2,0)</f>
        <v>#N/A</v>
      </c>
      <c r="N127" t="e">
        <f>VLOOKUP(B127,SALDO_01_FEB_2024!C:O,12,0)</f>
        <v>#N/A</v>
      </c>
    </row>
    <row r="128" spans="1:14" ht="16.5" x14ac:dyDescent="0.3">
      <c r="A128" s="1" t="s">
        <v>9</v>
      </c>
      <c r="B128" s="5" t="str">
        <f t="shared" si="1"/>
        <v>TC501021222000102080</v>
      </c>
      <c r="C128" s="1" t="s">
        <v>549</v>
      </c>
      <c r="D128" s="1" t="s">
        <v>218</v>
      </c>
      <c r="E128" s="1" t="s">
        <v>219</v>
      </c>
      <c r="F128" s="1"/>
      <c r="G128" s="3">
        <v>2000102080</v>
      </c>
      <c r="H128" s="2"/>
      <c r="I128" s="2">
        <v>22</v>
      </c>
      <c r="J128" s="8">
        <v>22</v>
      </c>
      <c r="K128" s="7"/>
      <c r="M128" t="e">
        <f>VLOOKUP(B128,SALDO_01_FEB_2024!C:O,2,0)</f>
        <v>#N/A</v>
      </c>
      <c r="N128" t="e">
        <f>VLOOKUP(B128,SALDO_01_FEB_2024!C:O,12,0)</f>
        <v>#N/A</v>
      </c>
    </row>
    <row r="129" spans="1:14" ht="16.5" x14ac:dyDescent="0.3">
      <c r="A129" s="1" t="s">
        <v>9</v>
      </c>
      <c r="B129" s="5" t="str">
        <f t="shared" si="1"/>
        <v>TC501021222100046556</v>
      </c>
      <c r="C129" s="1" t="s">
        <v>549</v>
      </c>
      <c r="D129" s="1" t="s">
        <v>218</v>
      </c>
      <c r="E129" s="1" t="s">
        <v>219</v>
      </c>
      <c r="F129" s="1"/>
      <c r="G129" s="1" t="s">
        <v>438</v>
      </c>
      <c r="H129" s="2">
        <v>6.48</v>
      </c>
      <c r="I129" s="2">
        <v>105</v>
      </c>
      <c r="J129" s="8">
        <v>116</v>
      </c>
      <c r="K129" s="7"/>
      <c r="M129" t="e">
        <f>VLOOKUP(B129,SALDO_01_FEB_2024!C:O,2,0)</f>
        <v>#N/A</v>
      </c>
      <c r="N129" t="e">
        <f>VLOOKUP(B129,SALDO_01_FEB_2024!C:O,12,0)</f>
        <v>#N/A</v>
      </c>
    </row>
    <row r="130" spans="1:14" ht="16.5" x14ac:dyDescent="0.3">
      <c r="A130" s="1" t="s">
        <v>9</v>
      </c>
      <c r="B130" s="5" t="str">
        <f t="shared" si="1"/>
        <v>TC501021242000115332</v>
      </c>
      <c r="C130" s="1" t="s">
        <v>548</v>
      </c>
      <c r="D130" s="1" t="s">
        <v>220</v>
      </c>
      <c r="E130" s="1" t="s">
        <v>221</v>
      </c>
      <c r="F130" s="1"/>
      <c r="G130" s="1" t="s">
        <v>439</v>
      </c>
      <c r="H130" s="2">
        <v>7.41</v>
      </c>
      <c r="I130" s="2">
        <v>117</v>
      </c>
      <c r="J130" s="8">
        <v>112</v>
      </c>
      <c r="K130" s="7"/>
      <c r="M130" t="e">
        <f>VLOOKUP(B130,SALDO_01_FEB_2024!C:O,2,0)</f>
        <v>#N/A</v>
      </c>
      <c r="N130" t="e">
        <f>VLOOKUP(B130,SALDO_01_FEB_2024!C:O,12,0)</f>
        <v>#N/A</v>
      </c>
    </row>
    <row r="131" spans="1:14" ht="16.5" x14ac:dyDescent="0.3">
      <c r="A131" s="1" t="s">
        <v>9</v>
      </c>
      <c r="B131" s="5" t="str">
        <f t="shared" si="1"/>
        <v>TC501021262100023365</v>
      </c>
      <c r="C131" s="1" t="s">
        <v>547</v>
      </c>
      <c r="D131" s="1" t="s">
        <v>222</v>
      </c>
      <c r="E131" s="1" t="s">
        <v>223</v>
      </c>
      <c r="F131" s="1"/>
      <c r="G131" s="1" t="s">
        <v>440</v>
      </c>
      <c r="H131" s="2">
        <v>7.35</v>
      </c>
      <c r="I131" s="2">
        <v>23</v>
      </c>
      <c r="J131" s="8">
        <v>17</v>
      </c>
      <c r="K131" s="7"/>
      <c r="M131" t="e">
        <f>VLOOKUP(B131,SALDO_01_FEB_2024!C:O,2,0)</f>
        <v>#N/A</v>
      </c>
      <c r="N131" t="e">
        <f>VLOOKUP(B131,SALDO_01_FEB_2024!C:O,12,0)</f>
        <v>#N/A</v>
      </c>
    </row>
    <row r="132" spans="1:14" ht="16.5" x14ac:dyDescent="0.3">
      <c r="A132" s="1" t="s">
        <v>9</v>
      </c>
      <c r="B132" s="5" t="str">
        <f t="shared" ref="B132:B195" si="2">CONCATENATE(C132,G132)</f>
        <v>TC501021282200070550</v>
      </c>
      <c r="C132" s="1" t="s">
        <v>546</v>
      </c>
      <c r="D132" s="1" t="s">
        <v>224</v>
      </c>
      <c r="E132" s="1" t="s">
        <v>225</v>
      </c>
      <c r="F132" s="1"/>
      <c r="G132" s="1" t="s">
        <v>441</v>
      </c>
      <c r="H132" s="2">
        <v>6.03</v>
      </c>
      <c r="I132" s="2">
        <v>8</v>
      </c>
      <c r="J132" s="8">
        <v>5</v>
      </c>
      <c r="K132" s="7"/>
      <c r="M132" t="e">
        <f>VLOOKUP(B132,SALDO_01_FEB_2024!C:O,2,0)</f>
        <v>#N/A</v>
      </c>
      <c r="N132" t="e">
        <f>VLOOKUP(B132,SALDO_01_FEB_2024!C:O,12,0)</f>
        <v>#N/A</v>
      </c>
    </row>
    <row r="133" spans="1:14" ht="16.5" x14ac:dyDescent="0.3">
      <c r="A133" s="1" t="s">
        <v>9</v>
      </c>
      <c r="B133" s="5" t="str">
        <f t="shared" si="2"/>
        <v>TC501021282200040568</v>
      </c>
      <c r="C133" s="1" t="s">
        <v>546</v>
      </c>
      <c r="D133" s="1" t="s">
        <v>224</v>
      </c>
      <c r="E133" s="1" t="s">
        <v>225</v>
      </c>
      <c r="F133" s="1"/>
      <c r="G133" s="1" t="s">
        <v>442</v>
      </c>
      <c r="H133" s="2">
        <v>6.03</v>
      </c>
      <c r="I133" s="2">
        <v>6</v>
      </c>
      <c r="J133" s="8">
        <v>0</v>
      </c>
      <c r="K133" s="7"/>
      <c r="M133" t="e">
        <f>VLOOKUP(B133,SALDO_01_FEB_2024!C:O,2,0)</f>
        <v>#N/A</v>
      </c>
      <c r="N133" t="e">
        <f>VLOOKUP(B133,SALDO_01_FEB_2024!C:O,12,0)</f>
        <v>#N/A</v>
      </c>
    </row>
    <row r="134" spans="1:14" ht="16.5" x14ac:dyDescent="0.3">
      <c r="A134" s="1" t="s">
        <v>9</v>
      </c>
      <c r="B134" s="5" t="str">
        <f t="shared" si="2"/>
        <v>TC501027302200076216</v>
      </c>
      <c r="C134" s="1" t="s">
        <v>226</v>
      </c>
      <c r="D134" s="1" t="s">
        <v>227</v>
      </c>
      <c r="E134" s="1" t="s">
        <v>228</v>
      </c>
      <c r="F134" s="1"/>
      <c r="G134" s="1" t="s">
        <v>443</v>
      </c>
      <c r="H134" s="2">
        <v>8.93</v>
      </c>
      <c r="I134" s="2">
        <v>5</v>
      </c>
      <c r="J134" s="8">
        <v>1</v>
      </c>
      <c r="K134" s="7"/>
      <c r="M134" t="str">
        <f>VLOOKUP(B134,SALDO_01_FEB_2024!C:O,2,0)</f>
        <v>TC50102730</v>
      </c>
      <c r="N134">
        <f>VLOOKUP(B134,SALDO_01_FEB_2024!C:O,12,0)</f>
        <v>1</v>
      </c>
    </row>
    <row r="135" spans="1:14" ht="16.5" x14ac:dyDescent="0.3">
      <c r="A135" s="1" t="s">
        <v>9</v>
      </c>
      <c r="B135" s="5" t="str">
        <f t="shared" si="2"/>
        <v>TC501027362200018450</v>
      </c>
      <c r="C135" s="1" t="s">
        <v>229</v>
      </c>
      <c r="D135" s="1" t="s">
        <v>230</v>
      </c>
      <c r="E135" s="1" t="s">
        <v>231</v>
      </c>
      <c r="F135" s="1"/>
      <c r="G135" s="1" t="s">
        <v>444</v>
      </c>
      <c r="H135" s="2">
        <v>8.93</v>
      </c>
      <c r="I135" s="2">
        <v>11</v>
      </c>
      <c r="J135" s="8">
        <v>8</v>
      </c>
      <c r="K135" s="7"/>
      <c r="M135" t="str">
        <f>VLOOKUP(B135,SALDO_01_FEB_2024!C:O,2,0)</f>
        <v>TC50102736</v>
      </c>
      <c r="N135">
        <f>VLOOKUP(B135,SALDO_01_FEB_2024!C:O,12,0)</f>
        <v>8</v>
      </c>
    </row>
    <row r="136" spans="1:14" x14ac:dyDescent="0.25">
      <c r="A136" s="1" t="s">
        <v>9</v>
      </c>
      <c r="B136" s="5" t="str">
        <f t="shared" si="2"/>
        <v>T5009270402200069901</v>
      </c>
      <c r="C136" s="1" t="s">
        <v>232</v>
      </c>
      <c r="D136" s="1" t="s">
        <v>233</v>
      </c>
      <c r="E136" s="1" t="s">
        <v>234</v>
      </c>
      <c r="F136" s="1" t="s">
        <v>334</v>
      </c>
      <c r="G136" s="1" t="s">
        <v>445</v>
      </c>
      <c r="H136" s="2">
        <v>7.17</v>
      </c>
      <c r="I136" s="2">
        <v>15</v>
      </c>
      <c r="J136" s="2">
        <v>15</v>
      </c>
      <c r="K136" s="7"/>
      <c r="M136" t="str">
        <f>VLOOKUP(B136,SALDO_01_FEB_2024!C:O,2,0)</f>
        <v>T500927040</v>
      </c>
      <c r="N136">
        <f>VLOOKUP(B136,SALDO_01_FEB_2024!C:O,12,0)</f>
        <v>15</v>
      </c>
    </row>
    <row r="137" spans="1:14" x14ac:dyDescent="0.25">
      <c r="A137" s="1" t="s">
        <v>9</v>
      </c>
      <c r="B137" s="5" t="str">
        <f t="shared" si="2"/>
        <v>T5009270402200153510</v>
      </c>
      <c r="C137" s="1" t="s">
        <v>232</v>
      </c>
      <c r="D137" s="1" t="s">
        <v>233</v>
      </c>
      <c r="E137" s="1" t="s">
        <v>234</v>
      </c>
      <c r="F137" s="1" t="s">
        <v>334</v>
      </c>
      <c r="G137" s="1" t="s">
        <v>446</v>
      </c>
      <c r="H137" s="2">
        <v>7.17</v>
      </c>
      <c r="I137" s="2">
        <v>6</v>
      </c>
      <c r="J137" s="2">
        <v>6</v>
      </c>
      <c r="K137" s="7"/>
      <c r="M137" t="str">
        <f>VLOOKUP(B137,SALDO_01_FEB_2024!C:O,2,0)</f>
        <v>T500927040</v>
      </c>
      <c r="N137">
        <f>VLOOKUP(B137,SALDO_01_FEB_2024!C:O,12,0)</f>
        <v>6</v>
      </c>
    </row>
    <row r="138" spans="1:14" x14ac:dyDescent="0.25">
      <c r="A138" s="1" t="s">
        <v>9</v>
      </c>
      <c r="B138" s="5" t="str">
        <f t="shared" si="2"/>
        <v>T5009270402100045495</v>
      </c>
      <c r="C138" s="1" t="s">
        <v>232</v>
      </c>
      <c r="D138" s="1" t="s">
        <v>233</v>
      </c>
      <c r="E138" s="1" t="s">
        <v>234</v>
      </c>
      <c r="F138" s="1" t="s">
        <v>334</v>
      </c>
      <c r="G138" s="1" t="s">
        <v>447</v>
      </c>
      <c r="H138" s="2">
        <v>7.17</v>
      </c>
      <c r="I138" s="2">
        <v>2</v>
      </c>
      <c r="J138" s="2">
        <v>2</v>
      </c>
      <c r="K138" s="7"/>
      <c r="M138" t="str">
        <f>VLOOKUP(B138,SALDO_01_FEB_2024!C:O,2,0)</f>
        <v>T500927040</v>
      </c>
      <c r="N138">
        <f>VLOOKUP(B138,SALDO_01_FEB_2024!C:O,12,0)</f>
        <v>2</v>
      </c>
    </row>
    <row r="139" spans="1:14" ht="16.5" x14ac:dyDescent="0.3">
      <c r="A139" s="1" t="s">
        <v>9</v>
      </c>
      <c r="B139" s="5" t="str">
        <f t="shared" si="2"/>
        <v>T5009270452100021684</v>
      </c>
      <c r="C139" s="1" t="s">
        <v>235</v>
      </c>
      <c r="D139" s="1" t="s">
        <v>236</v>
      </c>
      <c r="E139" s="1" t="s">
        <v>237</v>
      </c>
      <c r="F139" s="1" t="s">
        <v>334</v>
      </c>
      <c r="G139" s="1" t="s">
        <v>448</v>
      </c>
      <c r="H139" s="2">
        <v>8.07</v>
      </c>
      <c r="I139" s="2">
        <v>3</v>
      </c>
      <c r="J139" s="8">
        <v>3</v>
      </c>
      <c r="K139" s="7"/>
      <c r="M139" t="str">
        <f>VLOOKUP(B139,SALDO_01_FEB_2024!C:O,2,0)</f>
        <v>T500927045</v>
      </c>
      <c r="N139">
        <f>VLOOKUP(B139,SALDO_01_FEB_2024!C:O,12,0)</f>
        <v>3</v>
      </c>
    </row>
    <row r="140" spans="1:14" ht="16.5" x14ac:dyDescent="0.3">
      <c r="A140" s="1" t="s">
        <v>9</v>
      </c>
      <c r="B140" s="5" t="str">
        <f t="shared" si="2"/>
        <v>T5009270452100026256</v>
      </c>
      <c r="C140" s="1" t="s">
        <v>235</v>
      </c>
      <c r="D140" s="1" t="s">
        <v>236</v>
      </c>
      <c r="E140" s="1" t="s">
        <v>237</v>
      </c>
      <c r="F140" s="1" t="s">
        <v>334</v>
      </c>
      <c r="G140" s="1" t="s">
        <v>449</v>
      </c>
      <c r="H140" s="2">
        <v>8.07</v>
      </c>
      <c r="I140" s="2">
        <v>3</v>
      </c>
      <c r="J140" s="8">
        <v>3</v>
      </c>
      <c r="K140" s="7"/>
      <c r="M140" t="str">
        <f>VLOOKUP(B140,SALDO_01_FEB_2024!C:O,2,0)</f>
        <v>T500927045</v>
      </c>
      <c r="N140">
        <f>VLOOKUP(B140,SALDO_01_FEB_2024!C:O,12,0)</f>
        <v>3</v>
      </c>
    </row>
    <row r="141" spans="1:14" ht="16.5" x14ac:dyDescent="0.3">
      <c r="A141" s="1" t="s">
        <v>9</v>
      </c>
      <c r="B141" s="5" t="str">
        <f t="shared" si="2"/>
        <v>T5009270502100045839</v>
      </c>
      <c r="C141" s="1" t="s">
        <v>238</v>
      </c>
      <c r="D141" s="1" t="s">
        <v>239</v>
      </c>
      <c r="E141" s="1" t="s">
        <v>240</v>
      </c>
      <c r="F141" s="1" t="s">
        <v>334</v>
      </c>
      <c r="G141" s="1" t="s">
        <v>450</v>
      </c>
      <c r="H141" s="2">
        <v>8.93</v>
      </c>
      <c r="I141" s="2">
        <v>4</v>
      </c>
      <c r="J141" s="8">
        <v>4</v>
      </c>
      <c r="K141" s="7"/>
      <c r="M141" t="str">
        <f>VLOOKUP(B141,SALDO_01_FEB_2024!C:O,2,0)</f>
        <v>T500927050</v>
      </c>
      <c r="N141">
        <f>VLOOKUP(B141,SALDO_01_FEB_2024!C:O,12,0)</f>
        <v>4</v>
      </c>
    </row>
    <row r="142" spans="1:14" ht="16.5" x14ac:dyDescent="0.3">
      <c r="A142" s="1" t="s">
        <v>9</v>
      </c>
      <c r="B142" s="5" t="str">
        <f t="shared" si="2"/>
        <v>T5009270502200070551</v>
      </c>
      <c r="C142" s="1" t="s">
        <v>238</v>
      </c>
      <c r="D142" s="1" t="s">
        <v>239</v>
      </c>
      <c r="E142" s="1" t="s">
        <v>240</v>
      </c>
      <c r="F142" s="1" t="s">
        <v>334</v>
      </c>
      <c r="G142" s="1" t="s">
        <v>451</v>
      </c>
      <c r="H142" s="2">
        <v>8.93</v>
      </c>
      <c r="I142" s="2">
        <v>8</v>
      </c>
      <c r="J142" s="8">
        <v>8</v>
      </c>
      <c r="K142" s="7"/>
      <c r="M142" t="str">
        <f>VLOOKUP(B142,SALDO_01_FEB_2024!C:O,2,0)</f>
        <v>T500927050</v>
      </c>
      <c r="N142">
        <f>VLOOKUP(B142,SALDO_01_FEB_2024!C:O,12,0)</f>
        <v>8</v>
      </c>
    </row>
    <row r="143" spans="1:14" ht="16.5" x14ac:dyDescent="0.3">
      <c r="A143" s="1" t="s">
        <v>9</v>
      </c>
      <c r="B143" s="5" t="str">
        <f t="shared" si="2"/>
        <v>T5009270552200138042</v>
      </c>
      <c r="C143" s="1" t="s">
        <v>241</v>
      </c>
      <c r="D143" s="1" t="s">
        <v>242</v>
      </c>
      <c r="E143" s="1" t="s">
        <v>243</v>
      </c>
      <c r="F143" s="1" t="s">
        <v>334</v>
      </c>
      <c r="G143" s="1" t="s">
        <v>452</v>
      </c>
      <c r="H143" s="2">
        <v>8.93</v>
      </c>
      <c r="I143" s="2">
        <v>3</v>
      </c>
      <c r="J143" s="8">
        <v>3</v>
      </c>
      <c r="K143" s="7"/>
      <c r="M143" t="str">
        <f>VLOOKUP(B143,SALDO_01_FEB_2024!C:O,2,0)</f>
        <v>T500927055</v>
      </c>
      <c r="N143">
        <f>VLOOKUP(B143,SALDO_01_FEB_2024!C:O,12,0)</f>
        <v>3</v>
      </c>
    </row>
    <row r="144" spans="1:14" ht="16.5" x14ac:dyDescent="0.3">
      <c r="A144" s="1" t="s">
        <v>9</v>
      </c>
      <c r="B144" s="5" t="str">
        <f t="shared" si="2"/>
        <v>T5009270552000013478</v>
      </c>
      <c r="C144" s="1" t="s">
        <v>241</v>
      </c>
      <c r="D144" s="1" t="s">
        <v>242</v>
      </c>
      <c r="E144" s="1" t="s">
        <v>243</v>
      </c>
      <c r="F144" s="1" t="s">
        <v>334</v>
      </c>
      <c r="G144" s="1" t="s">
        <v>453</v>
      </c>
      <c r="H144" s="2">
        <v>8.93</v>
      </c>
      <c r="I144" s="2">
        <v>9</v>
      </c>
      <c r="J144" s="8">
        <v>9</v>
      </c>
      <c r="K144" s="7"/>
      <c r="M144" t="str">
        <f>VLOOKUP(B144,SALDO_01_FEB_2024!C:O,2,0)</f>
        <v>T500927055</v>
      </c>
      <c r="N144">
        <f>VLOOKUP(B144,SALDO_01_FEB_2024!C:O,12,0)</f>
        <v>9</v>
      </c>
    </row>
    <row r="145" spans="1:14" ht="16.5" x14ac:dyDescent="0.3">
      <c r="A145" s="1" t="s">
        <v>9</v>
      </c>
      <c r="B145" s="5" t="str">
        <f t="shared" si="2"/>
        <v>T5009270602200070552</v>
      </c>
      <c r="C145" s="1" t="s">
        <v>244</v>
      </c>
      <c r="D145" s="1" t="s">
        <v>245</v>
      </c>
      <c r="E145" s="1" t="s">
        <v>246</v>
      </c>
      <c r="F145" s="1" t="s">
        <v>334</v>
      </c>
      <c r="G145" s="1" t="s">
        <v>454</v>
      </c>
      <c r="H145" s="2">
        <v>8.93</v>
      </c>
      <c r="I145" s="2">
        <v>9</v>
      </c>
      <c r="J145" s="8">
        <v>9</v>
      </c>
      <c r="K145" s="7"/>
      <c r="M145" t="str">
        <f>VLOOKUP(B145,SALDO_01_FEB_2024!C:O,2,0)</f>
        <v>T500927060</v>
      </c>
      <c r="N145">
        <f>VLOOKUP(B145,SALDO_01_FEB_2024!C:O,12,0)</f>
        <v>9</v>
      </c>
    </row>
    <row r="146" spans="1:14" ht="16.5" x14ac:dyDescent="0.3">
      <c r="A146" s="1" t="s">
        <v>9</v>
      </c>
      <c r="B146" s="5" t="str">
        <f t="shared" si="2"/>
        <v>T5009270602200154979</v>
      </c>
      <c r="C146" s="1" t="s">
        <v>244</v>
      </c>
      <c r="D146" s="1" t="s">
        <v>245</v>
      </c>
      <c r="E146" s="1" t="s">
        <v>246</v>
      </c>
      <c r="F146" s="1" t="s">
        <v>334</v>
      </c>
      <c r="G146" s="1" t="s">
        <v>455</v>
      </c>
      <c r="H146" s="2">
        <v>8.93</v>
      </c>
      <c r="I146" s="2">
        <v>2</v>
      </c>
      <c r="J146" s="8">
        <v>2</v>
      </c>
      <c r="K146" s="7"/>
      <c r="M146" t="str">
        <f>VLOOKUP(B146,SALDO_01_FEB_2024!C:O,2,0)</f>
        <v>T500927060</v>
      </c>
      <c r="N146">
        <f>VLOOKUP(B146,SALDO_01_FEB_2024!C:O,12,0)</f>
        <v>2</v>
      </c>
    </row>
    <row r="147" spans="1:14" ht="16.5" x14ac:dyDescent="0.3">
      <c r="A147" s="1" t="s">
        <v>9</v>
      </c>
      <c r="B147" s="5" t="str">
        <f t="shared" si="2"/>
        <v>T5009270602000103041</v>
      </c>
      <c r="C147" s="1" t="s">
        <v>244</v>
      </c>
      <c r="D147" s="1" t="s">
        <v>245</v>
      </c>
      <c r="E147" s="1" t="s">
        <v>246</v>
      </c>
      <c r="F147" s="1" t="s">
        <v>334</v>
      </c>
      <c r="G147" s="3" t="s">
        <v>456</v>
      </c>
      <c r="H147" s="2">
        <v>8.93</v>
      </c>
      <c r="I147" s="2">
        <v>3</v>
      </c>
      <c r="J147" s="8">
        <v>3</v>
      </c>
      <c r="K147" s="7"/>
      <c r="M147" t="str">
        <f>VLOOKUP(B147,SALDO_01_FEB_2024!C:O,2,0)</f>
        <v>T500927060</v>
      </c>
      <c r="N147">
        <f>VLOOKUP(B147,SALDO_01_FEB_2024!C:O,12,0)</f>
        <v>3</v>
      </c>
    </row>
    <row r="148" spans="1:14" ht="16.5" x14ac:dyDescent="0.3">
      <c r="A148" s="1" t="s">
        <v>9</v>
      </c>
      <c r="B148" s="5" t="str">
        <f t="shared" si="2"/>
        <v>T5000150062100021684</v>
      </c>
      <c r="C148" s="1" t="s">
        <v>560</v>
      </c>
      <c r="D148" s="1" t="s">
        <v>552</v>
      </c>
      <c r="E148" s="1" t="s">
        <v>559</v>
      </c>
      <c r="F148" s="1" t="s">
        <v>334</v>
      </c>
      <c r="G148" s="3">
        <v>2100021684</v>
      </c>
      <c r="H148" s="2"/>
      <c r="I148" s="2">
        <v>0</v>
      </c>
      <c r="J148" s="8">
        <v>0</v>
      </c>
      <c r="K148" s="7"/>
      <c r="M148" t="e">
        <f>VLOOKUP(B148,SALDO_01_FEB_2024!C:O,2,0)</f>
        <v>#N/A</v>
      </c>
      <c r="N148" t="e">
        <f>VLOOKUP(B148,SALDO_01_FEB_2024!C:O,12,0)</f>
        <v>#N/A</v>
      </c>
    </row>
    <row r="149" spans="1:14" ht="16.5" x14ac:dyDescent="0.3">
      <c r="A149" s="1" t="s">
        <v>9</v>
      </c>
      <c r="B149" s="5" t="str">
        <f t="shared" si="2"/>
        <v>T5000150082300060229</v>
      </c>
      <c r="C149" s="1" t="s">
        <v>167</v>
      </c>
      <c r="D149" s="1" t="s">
        <v>553</v>
      </c>
      <c r="E149" s="1" t="s">
        <v>561</v>
      </c>
      <c r="F149" s="1" t="s">
        <v>334</v>
      </c>
      <c r="G149" s="3" t="s">
        <v>418</v>
      </c>
      <c r="H149" s="2"/>
      <c r="I149" s="2">
        <v>14</v>
      </c>
      <c r="J149" s="8">
        <v>14</v>
      </c>
      <c r="K149" s="7"/>
      <c r="M149" t="str">
        <f>VLOOKUP(B149,SALDO_01_FEB_2024!C:O,2,0)</f>
        <v>T500015008</v>
      </c>
      <c r="N149">
        <f>VLOOKUP(B149,SALDO_01_FEB_2024!C:O,12,0)</f>
        <v>14</v>
      </c>
    </row>
    <row r="150" spans="1:14" ht="16.5" x14ac:dyDescent="0.3">
      <c r="A150" s="1" t="s">
        <v>9</v>
      </c>
      <c r="B150" s="5" t="str">
        <f t="shared" si="2"/>
        <v>T5000150092100021684</v>
      </c>
      <c r="C150" s="1" t="s">
        <v>563</v>
      </c>
      <c r="D150" s="1" t="s">
        <v>554</v>
      </c>
      <c r="E150" s="1" t="s">
        <v>562</v>
      </c>
      <c r="F150" s="1" t="s">
        <v>334</v>
      </c>
      <c r="G150" s="3" t="s">
        <v>448</v>
      </c>
      <c r="H150" s="2"/>
      <c r="I150" s="2">
        <v>0</v>
      </c>
      <c r="J150" s="8">
        <v>0</v>
      </c>
      <c r="K150" s="7"/>
      <c r="M150" t="e">
        <f>VLOOKUP(B150,SALDO_01_FEB_2024!C:O,2,0)</f>
        <v>#N/A</v>
      </c>
      <c r="N150" t="e">
        <f>VLOOKUP(B150,SALDO_01_FEB_2024!C:O,12,0)</f>
        <v>#N/A</v>
      </c>
    </row>
    <row r="151" spans="1:14" ht="16.5" x14ac:dyDescent="0.3">
      <c r="A151" s="1" t="s">
        <v>9</v>
      </c>
      <c r="B151" s="5" t="str">
        <f t="shared" si="2"/>
        <v>T5000150102300069651</v>
      </c>
      <c r="C151" s="1" t="s">
        <v>168</v>
      </c>
      <c r="D151" s="1" t="s">
        <v>555</v>
      </c>
      <c r="E151" s="1" t="s">
        <v>564</v>
      </c>
      <c r="F151" s="1" t="s">
        <v>334</v>
      </c>
      <c r="G151" s="3" t="s">
        <v>419</v>
      </c>
      <c r="H151" s="2"/>
      <c r="I151" s="2">
        <v>8</v>
      </c>
      <c r="J151" s="8">
        <v>8</v>
      </c>
      <c r="K151" s="7"/>
      <c r="M151" t="str">
        <f>VLOOKUP(B151,SALDO_01_FEB_2024!C:O,2,0)</f>
        <v>T500015010</v>
      </c>
      <c r="N151">
        <f>VLOOKUP(B151,SALDO_01_FEB_2024!C:O,12,0)</f>
        <v>8</v>
      </c>
    </row>
    <row r="152" spans="1:14" ht="16.5" x14ac:dyDescent="0.3">
      <c r="A152" s="1" t="s">
        <v>9</v>
      </c>
      <c r="B152" s="5" t="str">
        <f t="shared" si="2"/>
        <v>T5000150122300021034</v>
      </c>
      <c r="C152" s="1" t="s">
        <v>169</v>
      </c>
      <c r="D152" s="1" t="s">
        <v>556</v>
      </c>
      <c r="E152" s="1" t="s">
        <v>170</v>
      </c>
      <c r="F152" s="1" t="s">
        <v>334</v>
      </c>
      <c r="G152" s="3" t="s">
        <v>420</v>
      </c>
      <c r="H152" s="2"/>
      <c r="I152" s="2">
        <v>11</v>
      </c>
      <c r="J152" s="8">
        <v>11</v>
      </c>
      <c r="K152" s="7"/>
      <c r="M152" t="str">
        <f>VLOOKUP(B152,SALDO_01_FEB_2024!C:O,2,0)</f>
        <v>T500015012</v>
      </c>
      <c r="N152">
        <f>VLOOKUP(B152,SALDO_01_FEB_2024!C:O,12,0)</f>
        <v>11</v>
      </c>
    </row>
    <row r="153" spans="1:14" ht="16.5" x14ac:dyDescent="0.3">
      <c r="A153" s="1" t="s">
        <v>9</v>
      </c>
      <c r="B153" s="5" t="str">
        <f t="shared" si="2"/>
        <v>T5000150142100021684</v>
      </c>
      <c r="C153" s="1" t="s">
        <v>566</v>
      </c>
      <c r="D153" s="1" t="s">
        <v>557</v>
      </c>
      <c r="E153" s="1" t="s">
        <v>565</v>
      </c>
      <c r="F153" s="1" t="s">
        <v>334</v>
      </c>
      <c r="G153" s="3" t="s">
        <v>448</v>
      </c>
      <c r="H153" s="2"/>
      <c r="I153" s="2">
        <v>23</v>
      </c>
      <c r="J153" s="8">
        <v>23</v>
      </c>
      <c r="K153" s="7"/>
      <c r="M153" t="e">
        <f>VLOOKUP(B153,SALDO_01_FEB_2024!C:O,2,0)</f>
        <v>#N/A</v>
      </c>
      <c r="N153" t="e">
        <f>VLOOKUP(B153,SALDO_01_FEB_2024!C:O,12,0)</f>
        <v>#N/A</v>
      </c>
    </row>
    <row r="154" spans="1:14" ht="16.5" x14ac:dyDescent="0.3">
      <c r="A154" s="1" t="s">
        <v>9</v>
      </c>
      <c r="B154" s="5" t="str">
        <f t="shared" si="2"/>
        <v>T5000150162100058379</v>
      </c>
      <c r="C154" s="1" t="s">
        <v>567</v>
      </c>
      <c r="D154" s="1" t="s">
        <v>558</v>
      </c>
      <c r="E154" s="1" t="s">
        <v>568</v>
      </c>
      <c r="F154" s="1" t="s">
        <v>334</v>
      </c>
      <c r="G154" s="3" t="s">
        <v>580</v>
      </c>
      <c r="H154" s="2"/>
      <c r="I154" s="2">
        <v>15</v>
      </c>
      <c r="J154" s="8">
        <v>15</v>
      </c>
      <c r="K154" s="7"/>
      <c r="M154" t="e">
        <f>VLOOKUP(B154,SALDO_01_FEB_2024!C:O,2,0)</f>
        <v>#N/A</v>
      </c>
      <c r="N154" t="e">
        <f>VLOOKUP(B154,SALDO_01_FEB_2024!C:O,12,0)</f>
        <v>#N/A</v>
      </c>
    </row>
    <row r="155" spans="1:14" x14ac:dyDescent="0.25">
      <c r="A155" s="1" t="s">
        <v>9</v>
      </c>
      <c r="B155" s="5" t="str">
        <f t="shared" si="2"/>
        <v>T5000150182200081173</v>
      </c>
      <c r="C155" s="1" t="s">
        <v>569</v>
      </c>
      <c r="D155" s="1" t="s">
        <v>247</v>
      </c>
      <c r="E155" s="1" t="s">
        <v>248</v>
      </c>
      <c r="F155" s="1" t="s">
        <v>334</v>
      </c>
      <c r="G155" s="3" t="s">
        <v>573</v>
      </c>
      <c r="H155" s="2"/>
      <c r="I155" s="2">
        <v>22</v>
      </c>
      <c r="J155" s="2">
        <v>22</v>
      </c>
      <c r="K155" s="7"/>
      <c r="M155" t="e">
        <f>VLOOKUP(B155,SALDO_01_FEB_2024!C:O,2,0)</f>
        <v>#N/A</v>
      </c>
      <c r="N155" t="e">
        <f>VLOOKUP(B155,SALDO_01_FEB_2024!C:O,12,0)</f>
        <v>#N/A</v>
      </c>
    </row>
    <row r="156" spans="1:14" x14ac:dyDescent="0.25">
      <c r="A156" s="1" t="s">
        <v>9</v>
      </c>
      <c r="B156" s="5" t="str">
        <f t="shared" si="2"/>
        <v>T5000150182100065596</v>
      </c>
      <c r="C156" s="1" t="s">
        <v>569</v>
      </c>
      <c r="D156" s="1" t="s">
        <v>247</v>
      </c>
      <c r="E156" s="1" t="s">
        <v>248</v>
      </c>
      <c r="F156" s="1" t="s">
        <v>334</v>
      </c>
      <c r="G156" s="1" t="s">
        <v>457</v>
      </c>
      <c r="H156" s="2">
        <v>7.12</v>
      </c>
      <c r="I156" s="2">
        <v>0</v>
      </c>
      <c r="J156" s="2">
        <v>0</v>
      </c>
      <c r="K156" s="7"/>
      <c r="M156" t="e">
        <f>VLOOKUP(B156,SALDO_01_FEB_2024!C:O,2,0)</f>
        <v>#N/A</v>
      </c>
      <c r="N156" t="e">
        <f>VLOOKUP(B156,SALDO_01_FEB_2024!C:O,12,0)</f>
        <v>#N/A</v>
      </c>
    </row>
    <row r="157" spans="1:14" ht="16.5" x14ac:dyDescent="0.3">
      <c r="A157" s="1" t="s">
        <v>9</v>
      </c>
      <c r="B157" s="5" t="str">
        <f t="shared" si="2"/>
        <v>T5000150202100043580</v>
      </c>
      <c r="C157" s="1" t="s">
        <v>577</v>
      </c>
      <c r="D157" s="1" t="s">
        <v>570</v>
      </c>
      <c r="E157" s="1" t="s">
        <v>574</v>
      </c>
      <c r="F157" s="1" t="s">
        <v>334</v>
      </c>
      <c r="G157" s="3">
        <v>2100043580</v>
      </c>
      <c r="H157" s="2"/>
      <c r="I157" s="2">
        <v>19</v>
      </c>
      <c r="J157" s="8">
        <v>19</v>
      </c>
      <c r="K157" s="7"/>
      <c r="M157" t="e">
        <f>VLOOKUP(B157,SALDO_01_FEB_2024!C:O,2,0)</f>
        <v>#N/A</v>
      </c>
      <c r="N157" t="e">
        <f>VLOOKUP(B157,SALDO_01_FEB_2024!C:O,12,0)</f>
        <v>#N/A</v>
      </c>
    </row>
    <row r="158" spans="1:14" ht="16.5" x14ac:dyDescent="0.3">
      <c r="A158" s="1" t="s">
        <v>9</v>
      </c>
      <c r="B158" s="5" t="str">
        <f t="shared" si="2"/>
        <v>T5000150222200100917</v>
      </c>
      <c r="C158" s="1" t="s">
        <v>578</v>
      </c>
      <c r="D158" s="1" t="s">
        <v>571</v>
      </c>
      <c r="E158" s="1" t="s">
        <v>575</v>
      </c>
      <c r="F158" s="1" t="s">
        <v>334</v>
      </c>
      <c r="G158" s="3" t="s">
        <v>581</v>
      </c>
      <c r="H158" s="2"/>
      <c r="I158" s="2">
        <v>5</v>
      </c>
      <c r="J158" s="8">
        <v>5</v>
      </c>
      <c r="K158" s="7"/>
      <c r="M158" t="e">
        <f>VLOOKUP(B158,SALDO_01_FEB_2024!C:O,2,0)</f>
        <v>#N/A</v>
      </c>
      <c r="N158" t="e">
        <f>VLOOKUP(B158,SALDO_01_FEB_2024!C:O,12,0)</f>
        <v>#N/A</v>
      </c>
    </row>
    <row r="159" spans="1:14" ht="16.5" x14ac:dyDescent="0.3">
      <c r="A159" s="1" t="s">
        <v>9</v>
      </c>
      <c r="B159" s="5" t="str">
        <f t="shared" si="2"/>
        <v>T5000150242200044159</v>
      </c>
      <c r="C159" s="1" t="s">
        <v>579</v>
      </c>
      <c r="D159" s="1" t="s">
        <v>572</v>
      </c>
      <c r="E159" s="1" t="s">
        <v>576</v>
      </c>
      <c r="F159" s="1" t="s">
        <v>334</v>
      </c>
      <c r="G159" s="3" t="s">
        <v>431</v>
      </c>
      <c r="H159" s="2"/>
      <c r="I159" s="2">
        <v>1</v>
      </c>
      <c r="J159" s="8">
        <v>1</v>
      </c>
      <c r="K159" s="7"/>
      <c r="M159" t="e">
        <f>VLOOKUP(B159,SALDO_01_FEB_2024!C:O,2,0)</f>
        <v>#N/A</v>
      </c>
      <c r="N159" t="e">
        <f>VLOOKUP(B159,SALDO_01_FEB_2024!C:O,12,0)</f>
        <v>#N/A</v>
      </c>
    </row>
    <row r="160" spans="1:14" ht="16.5" x14ac:dyDescent="0.3">
      <c r="A160" s="1" t="s">
        <v>9</v>
      </c>
      <c r="B160" s="5" t="str">
        <f t="shared" si="2"/>
        <v>T5009150062100065859</v>
      </c>
      <c r="C160" s="1" t="s">
        <v>272</v>
      </c>
      <c r="D160" s="1" t="s">
        <v>249</v>
      </c>
      <c r="E160" s="1" t="s">
        <v>250</v>
      </c>
      <c r="F160" s="1" t="s">
        <v>334</v>
      </c>
      <c r="G160" s="3" t="s">
        <v>458</v>
      </c>
      <c r="H160" s="2">
        <v>7.86</v>
      </c>
      <c r="I160" s="2">
        <v>3</v>
      </c>
      <c r="J160" s="8">
        <v>4</v>
      </c>
      <c r="K160" s="7"/>
      <c r="M160" t="str">
        <f>VLOOKUP(B160,SALDO_01_FEB_2024!C:O,2,0)</f>
        <v>T500915006</v>
      </c>
      <c r="N160">
        <f>VLOOKUP(B160,SALDO_01_FEB_2024!C:O,12,0)</f>
        <v>4</v>
      </c>
    </row>
    <row r="161" spans="1:14" ht="16.5" x14ac:dyDescent="0.3">
      <c r="A161" s="1" t="s">
        <v>9</v>
      </c>
      <c r="B161" s="5" t="str">
        <f t="shared" si="2"/>
        <v>T5009150062000097288</v>
      </c>
      <c r="C161" s="1" t="s">
        <v>272</v>
      </c>
      <c r="D161" s="1" t="s">
        <v>249</v>
      </c>
      <c r="E161" s="1" t="s">
        <v>250</v>
      </c>
      <c r="F161" s="1" t="s">
        <v>334</v>
      </c>
      <c r="G161" s="1" t="s">
        <v>459</v>
      </c>
      <c r="H161" s="2">
        <v>7.86</v>
      </c>
      <c r="I161" s="2">
        <v>8</v>
      </c>
      <c r="J161" s="8">
        <v>5</v>
      </c>
      <c r="K161" s="7"/>
      <c r="M161" t="str">
        <f>VLOOKUP(B161,SALDO_01_FEB_2024!C:O,2,0)</f>
        <v>T500915006</v>
      </c>
      <c r="N161">
        <f>VLOOKUP(B161,SALDO_01_FEB_2024!C:O,12,0)</f>
        <v>5</v>
      </c>
    </row>
    <row r="162" spans="1:14" ht="16.5" x14ac:dyDescent="0.3">
      <c r="A162" s="1" t="s">
        <v>9</v>
      </c>
      <c r="B162" s="5" t="str">
        <f t="shared" si="2"/>
        <v>T5009150082300056502</v>
      </c>
      <c r="C162" s="1" t="s">
        <v>251</v>
      </c>
      <c r="D162" s="1" t="s">
        <v>252</v>
      </c>
      <c r="E162" s="1" t="s">
        <v>253</v>
      </c>
      <c r="F162" s="1" t="s">
        <v>334</v>
      </c>
      <c r="G162" s="1" t="s">
        <v>460</v>
      </c>
      <c r="H162" s="2">
        <v>6.48</v>
      </c>
      <c r="I162" s="2">
        <v>15</v>
      </c>
      <c r="J162" s="8">
        <v>14</v>
      </c>
      <c r="K162" s="7"/>
      <c r="M162" t="str">
        <f>VLOOKUP(B162,SALDO_01_FEB_2024!C:O,2,0)</f>
        <v>T500915008</v>
      </c>
      <c r="N162">
        <f>VLOOKUP(B162,SALDO_01_FEB_2024!C:O,12,0)</f>
        <v>14</v>
      </c>
    </row>
    <row r="163" spans="1:14" ht="16.5" x14ac:dyDescent="0.3">
      <c r="A163" s="1" t="s">
        <v>9</v>
      </c>
      <c r="B163" s="5" t="str">
        <f t="shared" si="2"/>
        <v>T5009150102300052877</v>
      </c>
      <c r="C163" s="1" t="s">
        <v>254</v>
      </c>
      <c r="D163" s="1" t="s">
        <v>255</v>
      </c>
      <c r="E163" s="1" t="s">
        <v>256</v>
      </c>
      <c r="F163" s="1" t="s">
        <v>334</v>
      </c>
      <c r="G163" s="1" t="s">
        <v>461</v>
      </c>
      <c r="H163" s="2">
        <v>6.55</v>
      </c>
      <c r="I163" s="2">
        <v>6</v>
      </c>
      <c r="J163" s="8">
        <v>10</v>
      </c>
      <c r="K163" s="7"/>
      <c r="M163" t="str">
        <f>VLOOKUP(B163,SALDO_01_FEB_2024!C:O,2,0)</f>
        <v>T500915010</v>
      </c>
      <c r="N163">
        <f>VLOOKUP(B163,SALDO_01_FEB_2024!C:O,12,0)</f>
        <v>10</v>
      </c>
    </row>
    <row r="164" spans="1:14" ht="16.5" x14ac:dyDescent="0.3">
      <c r="A164" s="1" t="s">
        <v>9</v>
      </c>
      <c r="B164" s="5" t="str">
        <f t="shared" si="2"/>
        <v>T5009150122100033761</v>
      </c>
      <c r="C164" s="1" t="s">
        <v>257</v>
      </c>
      <c r="D164" s="1" t="s">
        <v>258</v>
      </c>
      <c r="E164" s="1" t="s">
        <v>259</v>
      </c>
      <c r="F164" s="1" t="s">
        <v>334</v>
      </c>
      <c r="G164" s="1" t="s">
        <v>462</v>
      </c>
      <c r="H164" s="2">
        <v>5.1100000000000003</v>
      </c>
      <c r="I164" s="2">
        <v>17</v>
      </c>
      <c r="J164" s="8">
        <v>0</v>
      </c>
      <c r="K164" s="7"/>
      <c r="M164" t="str">
        <f>VLOOKUP(B164,SALDO_01_FEB_2024!C:O,2,0)</f>
        <v>T500915012</v>
      </c>
      <c r="N164">
        <f>VLOOKUP(B164,SALDO_01_FEB_2024!C:O,12,0)</f>
        <v>0</v>
      </c>
    </row>
    <row r="165" spans="1:14" x14ac:dyDescent="0.25">
      <c r="A165" s="1" t="s">
        <v>9</v>
      </c>
      <c r="B165" s="5" t="str">
        <f t="shared" si="2"/>
        <v>T5009150122300053294</v>
      </c>
      <c r="C165" s="1" t="s">
        <v>257</v>
      </c>
      <c r="D165" s="1" t="s">
        <v>258</v>
      </c>
      <c r="E165" s="1" t="s">
        <v>259</v>
      </c>
      <c r="F165" s="1" t="s">
        <v>334</v>
      </c>
      <c r="G165" s="1" t="s">
        <v>463</v>
      </c>
      <c r="H165" s="2">
        <v>5.1100000000000003</v>
      </c>
      <c r="I165" s="2">
        <v>5</v>
      </c>
      <c r="J165" s="2">
        <v>9</v>
      </c>
      <c r="K165" s="7"/>
      <c r="M165" t="str">
        <f>VLOOKUP(B165,SALDO_01_FEB_2024!C:O,2,0)</f>
        <v>T500915012</v>
      </c>
      <c r="N165">
        <f>VLOOKUP(B165,SALDO_01_FEB_2024!C:O,12,0)</f>
        <v>9</v>
      </c>
    </row>
    <row r="166" spans="1:14" ht="16.5" x14ac:dyDescent="0.3">
      <c r="A166" s="1" t="s">
        <v>9</v>
      </c>
      <c r="B166" s="5" t="str">
        <f t="shared" si="2"/>
        <v>T5009150122300053293</v>
      </c>
      <c r="C166" s="1" t="s">
        <v>257</v>
      </c>
      <c r="D166" s="1" t="s">
        <v>258</v>
      </c>
      <c r="E166" s="1" t="s">
        <v>259</v>
      </c>
      <c r="F166" s="1" t="s">
        <v>334</v>
      </c>
      <c r="G166" s="1" t="s">
        <v>464</v>
      </c>
      <c r="H166" s="2">
        <v>5.1100000000000003</v>
      </c>
      <c r="I166" s="2">
        <v>6</v>
      </c>
      <c r="J166" s="8">
        <v>6</v>
      </c>
      <c r="K166" s="7"/>
      <c r="M166" t="str">
        <f>VLOOKUP(B166,SALDO_01_FEB_2024!C:O,2,0)</f>
        <v>T500915012</v>
      </c>
      <c r="N166">
        <f>VLOOKUP(B166,SALDO_01_FEB_2024!C:O,12,0)</f>
        <v>6</v>
      </c>
    </row>
    <row r="167" spans="1:14" ht="16.5" x14ac:dyDescent="0.3">
      <c r="A167" s="1" t="s">
        <v>9</v>
      </c>
      <c r="B167" s="5" t="str">
        <f t="shared" si="2"/>
        <v>T5009150142100064830</v>
      </c>
      <c r="C167" s="1" t="s">
        <v>260</v>
      </c>
      <c r="D167" s="1" t="s">
        <v>261</v>
      </c>
      <c r="E167" s="1" t="s">
        <v>262</v>
      </c>
      <c r="F167" s="1" t="s">
        <v>465</v>
      </c>
      <c r="G167" s="1" t="s">
        <v>466</v>
      </c>
      <c r="H167" s="2">
        <v>6.16</v>
      </c>
      <c r="I167" s="2">
        <v>3</v>
      </c>
      <c r="J167" s="8">
        <v>5</v>
      </c>
      <c r="K167" s="7"/>
      <c r="M167" t="str">
        <f>VLOOKUP(B167,SALDO_01_FEB_2024!C:O,2,0)</f>
        <v>T500915014</v>
      </c>
      <c r="N167">
        <f>VLOOKUP(B167,SALDO_01_FEB_2024!C:O,12,0)</f>
        <v>5</v>
      </c>
    </row>
    <row r="168" spans="1:14" ht="16.5" x14ac:dyDescent="0.3">
      <c r="A168" s="1" t="s">
        <v>9</v>
      </c>
      <c r="B168" s="5" t="str">
        <f t="shared" si="2"/>
        <v>T5009150142200068603</v>
      </c>
      <c r="C168" s="1" t="s">
        <v>260</v>
      </c>
      <c r="D168" s="1" t="s">
        <v>261</v>
      </c>
      <c r="E168" s="1" t="s">
        <v>262</v>
      </c>
      <c r="F168" s="1" t="s">
        <v>465</v>
      </c>
      <c r="G168" s="1" t="s">
        <v>467</v>
      </c>
      <c r="H168" s="2">
        <v>6.16</v>
      </c>
      <c r="I168" s="2">
        <v>2</v>
      </c>
      <c r="J168" s="8">
        <v>2</v>
      </c>
      <c r="K168" s="7"/>
      <c r="M168" t="str">
        <f>VLOOKUP(B168,SALDO_01_FEB_2024!C:O,2,0)</f>
        <v>T500915014</v>
      </c>
      <c r="N168">
        <f>VLOOKUP(B168,SALDO_01_FEB_2024!C:O,12,0)</f>
        <v>2</v>
      </c>
    </row>
    <row r="169" spans="1:14" ht="16.5" x14ac:dyDescent="0.3">
      <c r="A169" s="1" t="s">
        <v>9</v>
      </c>
      <c r="B169" s="5" t="str">
        <f t="shared" si="2"/>
        <v>T5009150142200081172</v>
      </c>
      <c r="C169" s="1" t="s">
        <v>260</v>
      </c>
      <c r="D169" s="1" t="s">
        <v>261</v>
      </c>
      <c r="E169" s="1" t="s">
        <v>262</v>
      </c>
      <c r="F169" s="1" t="s">
        <v>465</v>
      </c>
      <c r="G169" s="1" t="s">
        <v>468</v>
      </c>
      <c r="H169" s="2">
        <v>6.16</v>
      </c>
      <c r="I169" s="2">
        <v>11</v>
      </c>
      <c r="J169" s="8">
        <v>11</v>
      </c>
      <c r="K169" s="7"/>
      <c r="M169" t="str">
        <f>VLOOKUP(B169,SALDO_01_FEB_2024!C:O,2,0)</f>
        <v>T500915014</v>
      </c>
      <c r="N169">
        <f>VLOOKUP(B169,SALDO_01_FEB_2024!C:O,12,0)</f>
        <v>11</v>
      </c>
    </row>
    <row r="170" spans="1:14" ht="16.5" x14ac:dyDescent="0.3">
      <c r="A170" s="1" t="s">
        <v>9</v>
      </c>
      <c r="B170" s="5" t="str">
        <f t="shared" si="2"/>
        <v>T5009150162200120674</v>
      </c>
      <c r="C170" s="1" t="s">
        <v>263</v>
      </c>
      <c r="D170" s="1" t="s">
        <v>264</v>
      </c>
      <c r="E170" s="1" t="s">
        <v>265</v>
      </c>
      <c r="F170" s="1" t="s">
        <v>465</v>
      </c>
      <c r="G170" s="1" t="s">
        <v>469</v>
      </c>
      <c r="H170" s="2">
        <v>6.44</v>
      </c>
      <c r="I170" s="2">
        <v>57</v>
      </c>
      <c r="J170" s="8">
        <v>60</v>
      </c>
      <c r="K170" s="7"/>
      <c r="M170" t="str">
        <f>VLOOKUP(B170,SALDO_01_FEB_2024!C:O,2,0)</f>
        <v>T500915016</v>
      </c>
      <c r="N170">
        <f>VLOOKUP(B170,SALDO_01_FEB_2024!C:O,12,0)</f>
        <v>60</v>
      </c>
    </row>
    <row r="171" spans="1:14" ht="16.5" x14ac:dyDescent="0.3">
      <c r="A171" s="1" t="s">
        <v>9</v>
      </c>
      <c r="B171" s="5" t="str">
        <f t="shared" si="2"/>
        <v>T5009150182200027258</v>
      </c>
      <c r="C171" s="1" t="s">
        <v>266</v>
      </c>
      <c r="D171" s="1" t="s">
        <v>267</v>
      </c>
      <c r="E171" s="1" t="s">
        <v>268</v>
      </c>
      <c r="F171" s="1" t="s">
        <v>465</v>
      </c>
      <c r="G171" s="3">
        <v>2200027258</v>
      </c>
      <c r="H171" s="2"/>
      <c r="I171" s="2">
        <v>8</v>
      </c>
      <c r="J171" s="8">
        <v>8</v>
      </c>
      <c r="K171" s="7"/>
      <c r="M171" t="str">
        <f>VLOOKUP(B171,SALDO_01_FEB_2024!C:O,2,0)</f>
        <v>T500915018</v>
      </c>
      <c r="N171">
        <f>VLOOKUP(B171,SALDO_01_FEB_2024!C:O,12,0)</f>
        <v>8</v>
      </c>
    </row>
    <row r="172" spans="1:14" x14ac:dyDescent="0.25">
      <c r="A172" s="1" t="s">
        <v>9</v>
      </c>
      <c r="B172" s="5" t="str">
        <f t="shared" si="2"/>
        <v>T5009150182100064830</v>
      </c>
      <c r="C172" s="1" t="s">
        <v>266</v>
      </c>
      <c r="D172" s="1" t="s">
        <v>267</v>
      </c>
      <c r="E172" s="1" t="s">
        <v>268</v>
      </c>
      <c r="F172" s="1" t="s">
        <v>465</v>
      </c>
      <c r="G172" s="1" t="s">
        <v>466</v>
      </c>
      <c r="H172" s="2">
        <v>5.97</v>
      </c>
      <c r="I172" s="2">
        <v>19</v>
      </c>
      <c r="J172" s="2">
        <v>19</v>
      </c>
      <c r="K172" s="7"/>
      <c r="M172" t="str">
        <f>VLOOKUP(B172,SALDO_01_FEB_2024!C:O,2,0)</f>
        <v>T500915018</v>
      </c>
      <c r="N172">
        <f>VLOOKUP(B172,SALDO_01_FEB_2024!C:O,12,0)</f>
        <v>19</v>
      </c>
    </row>
    <row r="173" spans="1:14" ht="16.5" x14ac:dyDescent="0.3">
      <c r="A173" s="1" t="s">
        <v>9</v>
      </c>
      <c r="B173" s="5" t="str">
        <f t="shared" si="2"/>
        <v>T500915020190703646</v>
      </c>
      <c r="C173" s="1" t="s">
        <v>584</v>
      </c>
      <c r="D173" s="1" t="s">
        <v>582</v>
      </c>
      <c r="E173" s="1" t="s">
        <v>583</v>
      </c>
      <c r="F173" s="1" t="s">
        <v>465</v>
      </c>
      <c r="G173" s="3">
        <v>190703646</v>
      </c>
      <c r="H173" s="2"/>
      <c r="I173" s="2">
        <v>16</v>
      </c>
      <c r="J173" s="8">
        <v>16</v>
      </c>
      <c r="K173" s="7"/>
      <c r="M173" t="str">
        <f>VLOOKUP(B173,SALDO_01_FEB_2024!C:O,2,0)</f>
        <v>T500915020</v>
      </c>
      <c r="N173">
        <f>VLOOKUP(B173,SALDO_01_FEB_2024!C:O,12,0)</f>
        <v>16</v>
      </c>
    </row>
    <row r="174" spans="1:14" ht="16.5" x14ac:dyDescent="0.3">
      <c r="A174" s="1" t="s">
        <v>9</v>
      </c>
      <c r="B174" s="5" t="str">
        <f t="shared" si="2"/>
        <v>T5000200062100057041</v>
      </c>
      <c r="C174" s="1" t="s">
        <v>585</v>
      </c>
      <c r="D174" s="1" t="s">
        <v>586</v>
      </c>
      <c r="E174" s="1" t="s">
        <v>587</v>
      </c>
      <c r="F174" s="1" t="s">
        <v>465</v>
      </c>
      <c r="G174" s="3" t="s">
        <v>471</v>
      </c>
      <c r="H174" s="2"/>
      <c r="I174" s="2">
        <v>24</v>
      </c>
      <c r="J174" s="8">
        <v>24</v>
      </c>
      <c r="K174" s="7"/>
      <c r="M174" t="e">
        <f>VLOOKUP(B174,SALDO_01_FEB_2024!C:O,2,0)</f>
        <v>#N/A</v>
      </c>
      <c r="N174" t="e">
        <f>VLOOKUP(B174,SALDO_01_FEB_2024!C:O,12,0)</f>
        <v>#N/A</v>
      </c>
    </row>
    <row r="175" spans="1:14" ht="16.5" x14ac:dyDescent="0.3">
      <c r="A175" s="9" t="s">
        <v>9</v>
      </c>
      <c r="B175" s="5" t="str">
        <f t="shared" si="2"/>
        <v>T500224142300057960</v>
      </c>
      <c r="C175" s="9" t="s">
        <v>269</v>
      </c>
      <c r="D175" s="9" t="s">
        <v>270</v>
      </c>
      <c r="E175" s="9" t="s">
        <v>271</v>
      </c>
      <c r="F175" s="9" t="s">
        <v>465</v>
      </c>
      <c r="G175" s="9" t="s">
        <v>470</v>
      </c>
      <c r="H175" s="10">
        <v>2.89</v>
      </c>
      <c r="I175" s="10">
        <v>43</v>
      </c>
      <c r="J175" s="8"/>
      <c r="K175" s="7"/>
      <c r="M175" t="str">
        <f>VLOOKUP(B175,SALDO_01_FEB_2024!C:O,2,0)</f>
        <v>T50022414</v>
      </c>
      <c r="N175">
        <f>VLOOKUP(B175,SALDO_01_FEB_2024!C:O,12,0)</f>
        <v>0</v>
      </c>
    </row>
    <row r="176" spans="1:14" ht="16.5" x14ac:dyDescent="0.3">
      <c r="A176" s="9" t="s">
        <v>9</v>
      </c>
      <c r="B176" s="5" t="str">
        <f t="shared" si="2"/>
        <v>T5009150062100057041</v>
      </c>
      <c r="C176" s="9" t="s">
        <v>272</v>
      </c>
      <c r="D176" s="9" t="s">
        <v>273</v>
      </c>
      <c r="E176" s="9" t="s">
        <v>274</v>
      </c>
      <c r="F176" s="9" t="s">
        <v>465</v>
      </c>
      <c r="G176" s="9" t="s">
        <v>471</v>
      </c>
      <c r="H176" s="10">
        <v>5.36</v>
      </c>
      <c r="I176" s="10">
        <v>4</v>
      </c>
      <c r="J176" s="8"/>
      <c r="K176" s="7"/>
      <c r="M176" t="str">
        <f>VLOOKUP(B176,SALDO_01_FEB_2024!C:O,2,0)</f>
        <v>T500915006</v>
      </c>
      <c r="N176">
        <f>VLOOKUP(B176,SALDO_01_FEB_2024!C:O,12,0)</f>
        <v>0</v>
      </c>
    </row>
    <row r="177" spans="1:14" ht="16.5" x14ac:dyDescent="0.3">
      <c r="A177" s="1" t="s">
        <v>9</v>
      </c>
      <c r="B177" s="5" t="str">
        <f t="shared" si="2"/>
        <v>T5000200082100091687</v>
      </c>
      <c r="C177" s="1" t="s">
        <v>590</v>
      </c>
      <c r="D177" s="1" t="s">
        <v>588</v>
      </c>
      <c r="E177" s="1" t="s">
        <v>591</v>
      </c>
      <c r="F177" s="1" t="s">
        <v>465</v>
      </c>
      <c r="G177" s="12">
        <v>2100091687</v>
      </c>
      <c r="H177" s="11"/>
      <c r="I177" s="11">
        <v>25</v>
      </c>
      <c r="J177" s="8">
        <v>25</v>
      </c>
      <c r="K177" s="7"/>
      <c r="M177" t="e">
        <f>VLOOKUP(B177,SALDO_01_FEB_2024!C:O,2,0)</f>
        <v>#N/A</v>
      </c>
      <c r="N177" t="e">
        <f>VLOOKUP(B177,SALDO_01_FEB_2024!C:O,12,0)</f>
        <v>#N/A</v>
      </c>
    </row>
    <row r="178" spans="1:14" x14ac:dyDescent="0.25">
      <c r="A178" s="1" t="s">
        <v>9</v>
      </c>
      <c r="B178" s="5" t="str">
        <f t="shared" si="2"/>
        <v>T5000200092200018926</v>
      </c>
      <c r="C178" s="1" t="s">
        <v>593</v>
      </c>
      <c r="D178" s="1" t="s">
        <v>589</v>
      </c>
      <c r="E178" s="1" t="s">
        <v>592</v>
      </c>
      <c r="F178" s="1" t="s">
        <v>465</v>
      </c>
      <c r="G178" s="12">
        <v>2200018926</v>
      </c>
      <c r="H178" s="11"/>
      <c r="I178" s="11">
        <v>6</v>
      </c>
      <c r="J178" s="11">
        <v>6</v>
      </c>
      <c r="K178" s="7"/>
      <c r="M178" t="e">
        <f>VLOOKUP(B178,SALDO_01_FEB_2024!C:O,2,0)</f>
        <v>#N/A</v>
      </c>
      <c r="N178" t="e">
        <f>VLOOKUP(B178,SALDO_01_FEB_2024!C:O,12,0)</f>
        <v>#N/A</v>
      </c>
    </row>
    <row r="179" spans="1:14" ht="16.5" x14ac:dyDescent="0.3">
      <c r="A179" s="1" t="s">
        <v>9</v>
      </c>
      <c r="B179" s="5" t="str">
        <f t="shared" si="2"/>
        <v>T5000200102100090768</v>
      </c>
      <c r="C179" s="1" t="s">
        <v>275</v>
      </c>
      <c r="D179" s="1" t="s">
        <v>276</v>
      </c>
      <c r="E179" s="1" t="s">
        <v>277</v>
      </c>
      <c r="F179" s="1" t="s">
        <v>465</v>
      </c>
      <c r="G179" s="1" t="s">
        <v>472</v>
      </c>
      <c r="H179" s="2">
        <v>4.29</v>
      </c>
      <c r="I179" s="2">
        <v>19</v>
      </c>
      <c r="J179" s="8">
        <v>16</v>
      </c>
      <c r="K179" s="7"/>
      <c r="M179" t="str">
        <f>VLOOKUP(B179,SALDO_01_FEB_2024!C:O,2,0)</f>
        <v>T500020010</v>
      </c>
      <c r="N179">
        <f>VLOOKUP(B179,SALDO_01_FEB_2024!C:O,12,0)</f>
        <v>16</v>
      </c>
    </row>
    <row r="180" spans="1:14" ht="16.5" x14ac:dyDescent="0.3">
      <c r="A180" s="1" t="s">
        <v>9</v>
      </c>
      <c r="B180" s="5" t="str">
        <f t="shared" si="2"/>
        <v>T5000200102300070649</v>
      </c>
      <c r="C180" s="1" t="s">
        <v>275</v>
      </c>
      <c r="D180" s="1" t="s">
        <v>276</v>
      </c>
      <c r="E180" s="1" t="s">
        <v>277</v>
      </c>
      <c r="F180" s="1" t="s">
        <v>465</v>
      </c>
      <c r="G180" s="1" t="s">
        <v>473</v>
      </c>
      <c r="H180" s="2">
        <v>4.29</v>
      </c>
      <c r="I180" s="2">
        <v>18</v>
      </c>
      <c r="J180" s="8">
        <v>16</v>
      </c>
      <c r="K180" s="7"/>
      <c r="M180" t="str">
        <f>VLOOKUP(B180,SALDO_01_FEB_2024!C:O,2,0)</f>
        <v>T500020010</v>
      </c>
      <c r="N180">
        <f>VLOOKUP(B180,SALDO_01_FEB_2024!C:O,12,0)</f>
        <v>16</v>
      </c>
    </row>
    <row r="181" spans="1:14" ht="16.5" x14ac:dyDescent="0.3">
      <c r="A181" s="1" t="s">
        <v>9</v>
      </c>
      <c r="B181" s="5" t="str">
        <f t="shared" si="2"/>
        <v>T5000200102300069892</v>
      </c>
      <c r="C181" s="1" t="s">
        <v>275</v>
      </c>
      <c r="D181" s="1" t="s">
        <v>276</v>
      </c>
      <c r="E181" s="1" t="s">
        <v>277</v>
      </c>
      <c r="F181" s="1" t="s">
        <v>465</v>
      </c>
      <c r="G181" s="1" t="s">
        <v>474</v>
      </c>
      <c r="H181" s="2">
        <v>4.29</v>
      </c>
      <c r="I181" s="2">
        <v>18</v>
      </c>
      <c r="J181" s="8">
        <v>0</v>
      </c>
      <c r="K181" s="7"/>
      <c r="M181" t="str">
        <f>VLOOKUP(B181,SALDO_01_FEB_2024!C:O,2,0)</f>
        <v>T500020010</v>
      </c>
      <c r="N181">
        <f>VLOOKUP(B181,SALDO_01_FEB_2024!C:O,12,0)</f>
        <v>0</v>
      </c>
    </row>
    <row r="182" spans="1:14" ht="16.5" x14ac:dyDescent="0.3">
      <c r="A182" s="1" t="s">
        <v>9</v>
      </c>
      <c r="B182" s="5" t="str">
        <f t="shared" si="2"/>
        <v>T5000200122100099053</v>
      </c>
      <c r="C182" s="1" t="s">
        <v>278</v>
      </c>
      <c r="D182" s="1" t="s">
        <v>279</v>
      </c>
      <c r="E182" s="1" t="s">
        <v>280</v>
      </c>
      <c r="F182" s="1" t="s">
        <v>465</v>
      </c>
      <c r="G182" s="1" t="s">
        <v>475</v>
      </c>
      <c r="H182" s="2">
        <v>3.21</v>
      </c>
      <c r="I182" s="2">
        <v>1</v>
      </c>
      <c r="J182" s="8">
        <v>1</v>
      </c>
      <c r="K182" s="7"/>
      <c r="M182" t="str">
        <f>VLOOKUP(B182,SALDO_01_FEB_2024!C:O,2,0)</f>
        <v>T500020012</v>
      </c>
      <c r="N182">
        <f>VLOOKUP(B182,SALDO_01_FEB_2024!C:O,12,0)</f>
        <v>1</v>
      </c>
    </row>
    <row r="183" spans="1:14" ht="16.5" x14ac:dyDescent="0.3">
      <c r="A183" s="1" t="s">
        <v>9</v>
      </c>
      <c r="B183" s="5" t="str">
        <f t="shared" si="2"/>
        <v>T5000200122300061013</v>
      </c>
      <c r="C183" s="1" t="s">
        <v>278</v>
      </c>
      <c r="D183" s="1" t="s">
        <v>279</v>
      </c>
      <c r="E183" s="1" t="s">
        <v>280</v>
      </c>
      <c r="F183" s="1" t="s">
        <v>465</v>
      </c>
      <c r="G183" s="1" t="s">
        <v>476</v>
      </c>
      <c r="H183" s="2">
        <v>3.21</v>
      </c>
      <c r="I183" s="2">
        <v>50</v>
      </c>
      <c r="J183" s="8">
        <v>29</v>
      </c>
      <c r="K183" s="7"/>
      <c r="M183" t="str">
        <f>VLOOKUP(B183,SALDO_01_FEB_2024!C:O,2,0)</f>
        <v>T500020012</v>
      </c>
      <c r="N183">
        <f>VLOOKUP(B183,SALDO_01_FEB_2024!C:O,12,0)</f>
        <v>29</v>
      </c>
    </row>
    <row r="184" spans="1:14" x14ac:dyDescent="0.25">
      <c r="A184" s="1" t="s">
        <v>9</v>
      </c>
      <c r="B184" s="5" t="str">
        <f t="shared" si="2"/>
        <v>T5000200142100091788</v>
      </c>
      <c r="C184" s="1" t="s">
        <v>281</v>
      </c>
      <c r="D184" s="1" t="s">
        <v>282</v>
      </c>
      <c r="E184" s="1" t="s">
        <v>283</v>
      </c>
      <c r="F184" s="1" t="s">
        <v>465</v>
      </c>
      <c r="G184" s="1" t="s">
        <v>477</v>
      </c>
      <c r="H184" s="2">
        <v>6.77</v>
      </c>
      <c r="I184" s="2">
        <v>18</v>
      </c>
      <c r="J184" s="2">
        <v>18</v>
      </c>
      <c r="K184" s="7"/>
      <c r="M184" t="str">
        <f>VLOOKUP(B184,SALDO_01_FEB_2024!C:O,2,0)</f>
        <v>T500020014</v>
      </c>
      <c r="N184">
        <f>VLOOKUP(B184,SALDO_01_FEB_2024!C:O,12,0)</f>
        <v>18</v>
      </c>
    </row>
    <row r="185" spans="1:14" ht="16.5" x14ac:dyDescent="0.3">
      <c r="A185" s="1" t="s">
        <v>9</v>
      </c>
      <c r="B185" s="5" t="str">
        <f t="shared" si="2"/>
        <v>T500020016</v>
      </c>
      <c r="C185" s="1" t="s">
        <v>598</v>
      </c>
      <c r="D185" s="1" t="s">
        <v>594</v>
      </c>
      <c r="E185" s="1" t="s">
        <v>596</v>
      </c>
      <c r="F185" s="1" t="s">
        <v>465</v>
      </c>
      <c r="G185" s="1"/>
      <c r="H185" s="2"/>
      <c r="I185" s="2">
        <v>0</v>
      </c>
      <c r="J185" s="8">
        <v>0</v>
      </c>
      <c r="K185" s="7"/>
      <c r="M185" t="e">
        <f>VLOOKUP(B185,SALDO_01_FEB_2024!C:O,2,0)</f>
        <v>#N/A</v>
      </c>
      <c r="N185" t="e">
        <f>VLOOKUP(B185,SALDO_01_FEB_2024!C:O,12,0)</f>
        <v>#N/A</v>
      </c>
    </row>
    <row r="186" spans="1:14" ht="16.5" x14ac:dyDescent="0.3">
      <c r="A186" s="1" t="s">
        <v>9</v>
      </c>
      <c r="B186" s="5" t="str">
        <f t="shared" si="2"/>
        <v>T5000200182200112005</v>
      </c>
      <c r="C186" s="1" t="s">
        <v>599</v>
      </c>
      <c r="D186" s="1" t="s">
        <v>595</v>
      </c>
      <c r="E186" s="1" t="s">
        <v>601</v>
      </c>
      <c r="F186" s="1" t="s">
        <v>465</v>
      </c>
      <c r="G186" s="3">
        <v>2200112005</v>
      </c>
      <c r="H186" s="2"/>
      <c r="I186" s="2">
        <v>12</v>
      </c>
      <c r="J186" s="8">
        <v>12</v>
      </c>
      <c r="K186" s="7"/>
      <c r="M186" t="e">
        <f>VLOOKUP(B186,SALDO_01_FEB_2024!C:O,2,0)</f>
        <v>#N/A</v>
      </c>
      <c r="N186" t="e">
        <f>VLOOKUP(B186,SALDO_01_FEB_2024!C:O,12,0)</f>
        <v>#N/A</v>
      </c>
    </row>
    <row r="187" spans="1:14" ht="16.5" x14ac:dyDescent="0.3">
      <c r="A187" s="1" t="s">
        <v>9</v>
      </c>
      <c r="B187" s="5" t="str">
        <f t="shared" si="2"/>
        <v>T5000200202200113964</v>
      </c>
      <c r="C187" s="1" t="s">
        <v>600</v>
      </c>
      <c r="D187" s="1" t="s">
        <v>597</v>
      </c>
      <c r="E187" s="1" t="s">
        <v>602</v>
      </c>
      <c r="F187" s="1" t="s">
        <v>465</v>
      </c>
      <c r="G187" s="3" t="s">
        <v>404</v>
      </c>
      <c r="H187" s="2"/>
      <c r="I187" s="2">
        <v>4</v>
      </c>
      <c r="J187" s="8">
        <v>4</v>
      </c>
      <c r="K187" s="7"/>
      <c r="M187" t="e">
        <f>VLOOKUP(B187,SALDO_01_FEB_2024!C:O,2,0)</f>
        <v>#N/A</v>
      </c>
      <c r="N187" t="e">
        <f>VLOOKUP(B187,SALDO_01_FEB_2024!C:O,12,0)</f>
        <v>#N/A</v>
      </c>
    </row>
    <row r="188" spans="1:14" ht="16.5" x14ac:dyDescent="0.3">
      <c r="A188" s="1" t="s">
        <v>9</v>
      </c>
      <c r="B188" s="5" t="str">
        <f t="shared" si="2"/>
        <v>T500020022</v>
      </c>
      <c r="C188" s="1" t="s">
        <v>603</v>
      </c>
      <c r="D188" s="1" t="s">
        <v>285</v>
      </c>
      <c r="E188" s="1" t="s">
        <v>604</v>
      </c>
      <c r="F188" s="1" t="s">
        <v>465</v>
      </c>
      <c r="G188" s="3"/>
      <c r="H188" s="2"/>
      <c r="I188" s="2">
        <v>0</v>
      </c>
      <c r="J188" s="8">
        <v>0</v>
      </c>
      <c r="K188" s="7"/>
      <c r="M188" t="e">
        <f>VLOOKUP(B188,SALDO_01_FEB_2024!C:O,2,0)</f>
        <v>#N/A</v>
      </c>
      <c r="N188" t="e">
        <f>VLOOKUP(B188,SALDO_01_FEB_2024!C:O,12,0)</f>
        <v>#N/A</v>
      </c>
    </row>
    <row r="189" spans="1:14" ht="16.5" x14ac:dyDescent="0.3">
      <c r="A189" s="1" t="s">
        <v>9</v>
      </c>
      <c r="B189" s="5" t="str">
        <f t="shared" si="2"/>
        <v>T5000200262200009013</v>
      </c>
      <c r="C189" s="1" t="s">
        <v>607</v>
      </c>
      <c r="D189" s="1" t="s">
        <v>605</v>
      </c>
      <c r="E189" s="1" t="s">
        <v>606</v>
      </c>
      <c r="F189" s="1" t="s">
        <v>465</v>
      </c>
      <c r="G189" s="3" t="s">
        <v>408</v>
      </c>
      <c r="H189" s="2"/>
      <c r="I189" s="2">
        <v>2</v>
      </c>
      <c r="J189" s="8">
        <v>2</v>
      </c>
      <c r="K189" s="7"/>
      <c r="M189" t="e">
        <f>VLOOKUP(B189,SALDO_01_FEB_2024!C:O,2,0)</f>
        <v>#N/A</v>
      </c>
      <c r="N189" t="e">
        <f>VLOOKUP(B189,SALDO_01_FEB_2024!C:O,12,0)</f>
        <v>#N/A</v>
      </c>
    </row>
    <row r="190" spans="1:14" ht="16.5" x14ac:dyDescent="0.3">
      <c r="A190" s="9" t="s">
        <v>9</v>
      </c>
      <c r="B190" s="5" t="str">
        <f t="shared" si="2"/>
        <v>T5009150222200113964</v>
      </c>
      <c r="C190" s="9" t="s">
        <v>284</v>
      </c>
      <c r="D190" s="9" t="s">
        <v>285</v>
      </c>
      <c r="E190" s="9" t="s">
        <v>286</v>
      </c>
      <c r="F190" s="9" t="s">
        <v>334</v>
      </c>
      <c r="G190" s="13" t="s">
        <v>404</v>
      </c>
      <c r="H190" s="10">
        <v>6.51</v>
      </c>
      <c r="I190" s="10">
        <v>2</v>
      </c>
      <c r="J190" s="8"/>
      <c r="K190" s="7"/>
      <c r="M190" t="str">
        <f>VLOOKUP(B190,SALDO_01_FEB_2024!C:O,2,0)</f>
        <v>T500915022</v>
      </c>
      <c r="N190">
        <f>VLOOKUP(B190,SALDO_01_FEB_2024!C:O,12,0)</f>
        <v>0</v>
      </c>
    </row>
    <row r="191" spans="1:14" ht="16.5" x14ac:dyDescent="0.3">
      <c r="A191" s="1" t="s">
        <v>9</v>
      </c>
      <c r="B191" s="5" t="str">
        <f t="shared" si="2"/>
        <v>T5009200062000095689</v>
      </c>
      <c r="C191" s="1" t="s">
        <v>289</v>
      </c>
      <c r="D191" s="1" t="s">
        <v>290</v>
      </c>
      <c r="E191" s="1" t="s">
        <v>291</v>
      </c>
      <c r="F191" s="1" t="s">
        <v>334</v>
      </c>
      <c r="G191" s="1" t="s">
        <v>479</v>
      </c>
      <c r="H191" s="2">
        <v>7.62</v>
      </c>
      <c r="I191" s="2">
        <v>2</v>
      </c>
      <c r="J191" s="8">
        <v>12</v>
      </c>
      <c r="K191" s="7"/>
      <c r="M191" t="str">
        <f>VLOOKUP(B191,SALDO_01_FEB_2024!C:O,2,0)</f>
        <v>T500920006</v>
      </c>
      <c r="N191">
        <f>VLOOKUP(B191,SALDO_01_FEB_2024!C:O,12,0)</f>
        <v>12</v>
      </c>
    </row>
    <row r="192" spans="1:14" ht="16.5" x14ac:dyDescent="0.3">
      <c r="A192" s="1" t="s">
        <v>9</v>
      </c>
      <c r="B192" s="5" t="str">
        <f t="shared" si="2"/>
        <v>T5009200082100028848</v>
      </c>
      <c r="C192" s="1" t="s">
        <v>292</v>
      </c>
      <c r="D192" s="1" t="s">
        <v>293</v>
      </c>
      <c r="E192" s="1" t="s">
        <v>294</v>
      </c>
      <c r="F192" s="1" t="s">
        <v>334</v>
      </c>
      <c r="G192" s="1" t="s">
        <v>480</v>
      </c>
      <c r="H192" s="2">
        <v>5.18</v>
      </c>
      <c r="I192" s="2">
        <v>12</v>
      </c>
      <c r="J192" s="8">
        <v>13</v>
      </c>
      <c r="K192" s="7"/>
      <c r="M192" t="str">
        <f>VLOOKUP(B192,SALDO_01_FEB_2024!C:O,2,0)</f>
        <v>T500920008</v>
      </c>
      <c r="N192">
        <f>VLOOKUP(B192,SALDO_01_FEB_2024!C:O,12,0)</f>
        <v>13</v>
      </c>
    </row>
    <row r="193" spans="1:14" ht="16.5" x14ac:dyDescent="0.3">
      <c r="A193" s="1" t="s">
        <v>9</v>
      </c>
      <c r="B193" s="5" t="str">
        <f t="shared" si="2"/>
        <v>T5009200102000107191</v>
      </c>
      <c r="C193" s="1" t="s">
        <v>295</v>
      </c>
      <c r="D193" s="1" t="s">
        <v>296</v>
      </c>
      <c r="E193" s="1" t="s">
        <v>297</v>
      </c>
      <c r="F193" s="1" t="s">
        <v>334</v>
      </c>
      <c r="G193" s="1" t="s">
        <v>481</v>
      </c>
      <c r="H193" s="2">
        <v>6.42</v>
      </c>
      <c r="I193" s="2">
        <v>1</v>
      </c>
      <c r="J193" s="8">
        <v>1</v>
      </c>
      <c r="K193" s="7"/>
      <c r="M193" t="str">
        <f>VLOOKUP(B193,SALDO_01_FEB_2024!C:O,2,0)</f>
        <v>T500920010</v>
      </c>
      <c r="N193">
        <f>VLOOKUP(B193,SALDO_01_FEB_2024!C:O,12,0)</f>
        <v>1</v>
      </c>
    </row>
    <row r="194" spans="1:14" ht="16.5" x14ac:dyDescent="0.3">
      <c r="A194" s="1" t="s">
        <v>9</v>
      </c>
      <c r="B194" s="5" t="str">
        <f t="shared" si="2"/>
        <v>T5009200102300061364</v>
      </c>
      <c r="C194" s="1" t="s">
        <v>295</v>
      </c>
      <c r="D194" s="1" t="s">
        <v>296</v>
      </c>
      <c r="E194" s="1" t="s">
        <v>297</v>
      </c>
      <c r="F194" s="1" t="s">
        <v>334</v>
      </c>
      <c r="G194" s="1" t="s">
        <v>482</v>
      </c>
      <c r="H194" s="2">
        <v>6.42</v>
      </c>
      <c r="I194" s="2">
        <v>38</v>
      </c>
      <c r="J194" s="8">
        <v>36</v>
      </c>
      <c r="K194" s="7"/>
      <c r="M194" t="str">
        <f>VLOOKUP(B194,SALDO_01_FEB_2024!C:O,2,0)</f>
        <v>T500920010</v>
      </c>
      <c r="N194">
        <f>VLOOKUP(B194,SALDO_01_FEB_2024!C:O,12,0)</f>
        <v>36</v>
      </c>
    </row>
    <row r="195" spans="1:14" ht="16.5" x14ac:dyDescent="0.3">
      <c r="A195" s="1" t="s">
        <v>9</v>
      </c>
      <c r="B195" s="5" t="str">
        <f t="shared" si="2"/>
        <v>T500920012</v>
      </c>
      <c r="C195" s="1" t="s">
        <v>620</v>
      </c>
      <c r="D195" s="1" t="s">
        <v>608</v>
      </c>
      <c r="E195" s="1" t="s">
        <v>615</v>
      </c>
      <c r="F195" s="1" t="s">
        <v>334</v>
      </c>
      <c r="G195" s="1"/>
      <c r="H195" s="2"/>
      <c r="I195" s="2">
        <v>0</v>
      </c>
      <c r="J195" s="8">
        <v>0</v>
      </c>
      <c r="K195" s="7"/>
      <c r="M195" t="e">
        <f>VLOOKUP(B195,SALDO_01_FEB_2024!C:O,2,0)</f>
        <v>#N/A</v>
      </c>
      <c r="N195" t="e">
        <f>VLOOKUP(B195,SALDO_01_FEB_2024!C:O,12,0)</f>
        <v>#N/A</v>
      </c>
    </row>
    <row r="196" spans="1:14" ht="16.5" x14ac:dyDescent="0.3">
      <c r="A196" s="1" t="s">
        <v>9</v>
      </c>
      <c r="B196" s="5" t="str">
        <f t="shared" ref="B196:B226" si="3">CONCATENATE(C196,G196)</f>
        <v>T5009200142300061365</v>
      </c>
      <c r="C196" s="1" t="s">
        <v>287</v>
      </c>
      <c r="D196" s="1" t="s">
        <v>609</v>
      </c>
      <c r="E196" s="1" t="s">
        <v>288</v>
      </c>
      <c r="F196" s="1" t="s">
        <v>334</v>
      </c>
      <c r="G196" s="1" t="s">
        <v>478</v>
      </c>
      <c r="H196" s="2"/>
      <c r="I196" s="2">
        <v>20</v>
      </c>
      <c r="J196" s="8">
        <v>20</v>
      </c>
      <c r="K196" s="7"/>
      <c r="M196" t="str">
        <f>VLOOKUP(B196,SALDO_01_FEB_2024!C:O,2,0)</f>
        <v>T500920014</v>
      </c>
      <c r="N196">
        <f>VLOOKUP(B196,SALDO_01_FEB_2024!C:O,12,0)</f>
        <v>20</v>
      </c>
    </row>
    <row r="197" spans="1:14" ht="16.5" x14ac:dyDescent="0.3">
      <c r="A197" s="1" t="s">
        <v>9</v>
      </c>
      <c r="B197" s="5" t="str">
        <f t="shared" si="3"/>
        <v>T5009200162200067735</v>
      </c>
      <c r="C197" s="1" t="s">
        <v>621</v>
      </c>
      <c r="D197" s="1" t="s">
        <v>610</v>
      </c>
      <c r="E197" s="1" t="s">
        <v>616</v>
      </c>
      <c r="F197" s="1" t="s">
        <v>334</v>
      </c>
      <c r="G197" s="3">
        <v>2200067735</v>
      </c>
      <c r="H197" s="2"/>
      <c r="I197" s="2">
        <v>18</v>
      </c>
      <c r="J197" s="8">
        <v>18</v>
      </c>
      <c r="K197" s="7"/>
      <c r="M197" t="e">
        <f>VLOOKUP(B197,SALDO_01_FEB_2024!C:O,2,0)</f>
        <v>#N/A</v>
      </c>
      <c r="N197" t="e">
        <f>VLOOKUP(B197,SALDO_01_FEB_2024!C:O,12,0)</f>
        <v>#N/A</v>
      </c>
    </row>
    <row r="198" spans="1:14" ht="16.5" x14ac:dyDescent="0.3">
      <c r="A198" s="1" t="s">
        <v>9</v>
      </c>
      <c r="B198" s="5" t="str">
        <f t="shared" si="3"/>
        <v>T5009200182200113965</v>
      </c>
      <c r="C198" s="1" t="s">
        <v>622</v>
      </c>
      <c r="D198" s="1" t="s">
        <v>611</v>
      </c>
      <c r="E198" s="1" t="s">
        <v>617</v>
      </c>
      <c r="F198" s="1" t="s">
        <v>334</v>
      </c>
      <c r="G198" s="3" t="s">
        <v>626</v>
      </c>
      <c r="H198" s="2"/>
      <c r="I198" s="2">
        <v>8</v>
      </c>
      <c r="J198" s="8">
        <v>8</v>
      </c>
      <c r="K198" s="7"/>
      <c r="M198" t="e">
        <f>VLOOKUP(B198,SALDO_01_FEB_2024!C:O,2,0)</f>
        <v>#N/A</v>
      </c>
      <c r="N198" t="e">
        <f>VLOOKUP(B198,SALDO_01_FEB_2024!C:O,12,0)</f>
        <v>#N/A</v>
      </c>
    </row>
    <row r="199" spans="1:14" ht="16.5" x14ac:dyDescent="0.3">
      <c r="A199" s="1" t="s">
        <v>9</v>
      </c>
      <c r="B199" s="5" t="str">
        <f t="shared" si="3"/>
        <v>T5009200202200087328</v>
      </c>
      <c r="C199" s="1" t="s">
        <v>623</v>
      </c>
      <c r="D199" s="1" t="s">
        <v>612</v>
      </c>
      <c r="E199" s="1" t="s">
        <v>627</v>
      </c>
      <c r="F199" s="1" t="s">
        <v>334</v>
      </c>
      <c r="G199" s="3" t="s">
        <v>628</v>
      </c>
      <c r="H199" s="2"/>
      <c r="I199" s="2">
        <v>44</v>
      </c>
      <c r="J199" s="8">
        <v>44</v>
      </c>
      <c r="K199" s="7"/>
      <c r="M199" t="e">
        <f>VLOOKUP(B199,SALDO_01_FEB_2024!C:O,2,0)</f>
        <v>#N/A</v>
      </c>
      <c r="N199" t="e">
        <f>VLOOKUP(B199,SALDO_01_FEB_2024!C:O,12,0)</f>
        <v>#N/A</v>
      </c>
    </row>
    <row r="200" spans="1:14" ht="16.5" x14ac:dyDescent="0.3">
      <c r="A200" s="1" t="s">
        <v>9</v>
      </c>
      <c r="B200" s="5" t="str">
        <f t="shared" si="3"/>
        <v>T5009200222200100917</v>
      </c>
      <c r="C200" s="1" t="s">
        <v>624</v>
      </c>
      <c r="D200" s="1" t="s">
        <v>613</v>
      </c>
      <c r="E200" s="1" t="s">
        <v>618</v>
      </c>
      <c r="F200" s="1" t="s">
        <v>334</v>
      </c>
      <c r="G200" s="3" t="s">
        <v>581</v>
      </c>
      <c r="H200" s="2"/>
      <c r="I200" s="2">
        <v>31</v>
      </c>
      <c r="J200" s="8">
        <v>31</v>
      </c>
      <c r="K200" s="7"/>
      <c r="M200" t="e">
        <f>VLOOKUP(B200,SALDO_01_FEB_2024!C:O,2,0)</f>
        <v>#N/A</v>
      </c>
      <c r="N200" t="e">
        <f>VLOOKUP(B200,SALDO_01_FEB_2024!C:O,12,0)</f>
        <v>#N/A</v>
      </c>
    </row>
    <row r="201" spans="1:14" ht="16.5" x14ac:dyDescent="0.3">
      <c r="A201" s="1" t="s">
        <v>9</v>
      </c>
      <c r="B201" s="5" t="str">
        <f t="shared" si="3"/>
        <v>T500920024</v>
      </c>
      <c r="C201" s="1" t="s">
        <v>625</v>
      </c>
      <c r="D201" s="1" t="s">
        <v>614</v>
      </c>
      <c r="E201" s="1" t="s">
        <v>619</v>
      </c>
      <c r="F201" s="1" t="s">
        <v>334</v>
      </c>
      <c r="G201" s="3"/>
      <c r="H201" s="2"/>
      <c r="I201" s="2">
        <v>0</v>
      </c>
      <c r="J201" s="8">
        <v>0</v>
      </c>
      <c r="K201" s="7"/>
      <c r="M201" t="e">
        <f>VLOOKUP(B201,SALDO_01_FEB_2024!C:O,2,0)</f>
        <v>#N/A</v>
      </c>
      <c r="N201" t="e">
        <f>VLOOKUP(B201,SALDO_01_FEB_2024!C:O,12,0)</f>
        <v>#N/A</v>
      </c>
    </row>
    <row r="202" spans="1:14" ht="16.5" x14ac:dyDescent="0.3">
      <c r="A202" s="1" t="s">
        <v>9</v>
      </c>
      <c r="B202" s="5" t="str">
        <f t="shared" si="3"/>
        <v>T5009150362100064830</v>
      </c>
      <c r="C202" s="1" t="s">
        <v>298</v>
      </c>
      <c r="D202" s="1" t="s">
        <v>299</v>
      </c>
      <c r="E202" s="1" t="s">
        <v>300</v>
      </c>
      <c r="F202" s="1"/>
      <c r="G202" s="1" t="s">
        <v>466</v>
      </c>
      <c r="H202" s="2">
        <v>7.02</v>
      </c>
      <c r="I202" s="2">
        <v>29</v>
      </c>
      <c r="J202" s="8">
        <v>29</v>
      </c>
      <c r="K202" s="7"/>
      <c r="M202" t="str">
        <f>VLOOKUP(B202,SALDO_01_FEB_2024!C:O,2,0)</f>
        <v>T500915036</v>
      </c>
      <c r="N202">
        <f>VLOOKUP(B202,SALDO_01_FEB_2024!C:O,12,0)</f>
        <v>29</v>
      </c>
    </row>
    <row r="203" spans="1:14" ht="16.5" x14ac:dyDescent="0.3">
      <c r="A203" s="1" t="s">
        <v>9</v>
      </c>
      <c r="B203" s="5" t="str">
        <f t="shared" si="3"/>
        <v>T50022724D-8/T-171B/4205</v>
      </c>
      <c r="C203" s="14" t="s">
        <v>197</v>
      </c>
      <c r="D203" s="1" t="s">
        <v>302</v>
      </c>
      <c r="E203" s="1" t="s">
        <v>199</v>
      </c>
      <c r="F203" s="1"/>
      <c r="G203" s="1" t="s">
        <v>483</v>
      </c>
      <c r="H203" s="2">
        <v>7.14</v>
      </c>
      <c r="I203" s="2">
        <v>1</v>
      </c>
      <c r="J203" s="8">
        <v>0</v>
      </c>
      <c r="K203" s="1" t="s">
        <v>301</v>
      </c>
      <c r="L203" s="20"/>
      <c r="M203" t="e">
        <f>VLOOKUP(B203,SALDO_01_FEB_2024!C:O,2,0)</f>
        <v>#N/A</v>
      </c>
      <c r="N203" t="e">
        <f>VLOOKUP(B203,SALDO_01_FEB_2024!C:O,12,0)</f>
        <v>#N/A</v>
      </c>
    </row>
    <row r="204" spans="1:14" ht="16.5" x14ac:dyDescent="0.3">
      <c r="A204" s="1" t="s">
        <v>9</v>
      </c>
      <c r="B204" s="5" t="str">
        <f t="shared" si="3"/>
        <v>T50022726D-8/T-171B/4205</v>
      </c>
      <c r="C204" s="14" t="s">
        <v>200</v>
      </c>
      <c r="D204" s="1" t="s">
        <v>302</v>
      </c>
      <c r="E204" s="1" t="s">
        <v>202</v>
      </c>
      <c r="F204" s="1"/>
      <c r="G204" s="1" t="s">
        <v>483</v>
      </c>
      <c r="H204" s="2">
        <v>5.23</v>
      </c>
      <c r="I204" s="2">
        <v>12</v>
      </c>
      <c r="J204" s="8">
        <v>0</v>
      </c>
      <c r="K204" s="1" t="s">
        <v>303</v>
      </c>
      <c r="L204" s="20"/>
      <c r="M204" t="e">
        <f>VLOOKUP(B204,SALDO_01_FEB_2024!C:O,2,0)</f>
        <v>#N/A</v>
      </c>
      <c r="N204" t="e">
        <f>VLOOKUP(B204,SALDO_01_FEB_2024!C:O,12,0)</f>
        <v>#N/A</v>
      </c>
    </row>
    <row r="205" spans="1:14" ht="16.5" x14ac:dyDescent="0.3">
      <c r="A205" s="1" t="s">
        <v>9</v>
      </c>
      <c r="B205" s="5" t="str">
        <f t="shared" si="3"/>
        <v>T500227362200018450</v>
      </c>
      <c r="C205" s="14" t="s">
        <v>629</v>
      </c>
      <c r="D205" s="1" t="s">
        <v>305</v>
      </c>
      <c r="E205" s="1" t="s">
        <v>306</v>
      </c>
      <c r="F205" s="1"/>
      <c r="G205" s="3">
        <v>2200018450</v>
      </c>
      <c r="H205" s="2"/>
      <c r="I205" s="2">
        <v>5</v>
      </c>
      <c r="J205" s="8">
        <v>5</v>
      </c>
      <c r="K205" s="1" t="s">
        <v>304</v>
      </c>
      <c r="L205" s="20"/>
      <c r="M205" t="str">
        <f>VLOOKUP(B205,SALDO_01_FEB_2024!C:O,2,0)</f>
        <v>T50022736</v>
      </c>
      <c r="N205">
        <f>VLOOKUP(B205,SALDO_01_FEB_2024!C:O,12,0)</f>
        <v>5</v>
      </c>
    </row>
    <row r="206" spans="1:14" ht="16.5" x14ac:dyDescent="0.3">
      <c r="A206" s="1" t="s">
        <v>9</v>
      </c>
      <c r="B206" s="5" t="str">
        <f t="shared" si="3"/>
        <v>T50022736D-8/T-171B/4205</v>
      </c>
      <c r="C206" s="14" t="s">
        <v>629</v>
      </c>
      <c r="D206" s="1" t="s">
        <v>305</v>
      </c>
      <c r="E206" s="1" t="s">
        <v>306</v>
      </c>
      <c r="F206" s="1"/>
      <c r="G206" s="3" t="s">
        <v>483</v>
      </c>
      <c r="H206" s="2">
        <v>7.14</v>
      </c>
      <c r="I206" s="2">
        <v>32</v>
      </c>
      <c r="J206" s="8">
        <v>0</v>
      </c>
      <c r="K206" s="1" t="s">
        <v>304</v>
      </c>
      <c r="L206" s="20"/>
      <c r="M206" t="e">
        <f>VLOOKUP(B206,SALDO_01_FEB_2024!C:O,2,0)</f>
        <v>#N/A</v>
      </c>
      <c r="N206" t="e">
        <f>VLOOKUP(B206,SALDO_01_FEB_2024!C:O,12,0)</f>
        <v>#N/A</v>
      </c>
    </row>
    <row r="207" spans="1:14" ht="16.5" x14ac:dyDescent="0.3">
      <c r="A207" s="1" t="s">
        <v>9</v>
      </c>
      <c r="B207" s="5" t="str">
        <f t="shared" si="3"/>
        <v>T500227402200153510</v>
      </c>
      <c r="C207" s="14" t="s">
        <v>630</v>
      </c>
      <c r="D207" s="1" t="s">
        <v>305</v>
      </c>
      <c r="E207" s="1" t="s">
        <v>308</v>
      </c>
      <c r="F207" s="1"/>
      <c r="G207" s="3">
        <v>2200153510</v>
      </c>
      <c r="H207" s="2"/>
      <c r="I207" s="2">
        <v>28</v>
      </c>
      <c r="J207" s="8">
        <v>28</v>
      </c>
      <c r="K207" s="1" t="s">
        <v>307</v>
      </c>
      <c r="L207" s="20"/>
      <c r="M207" t="str">
        <f>VLOOKUP(B207,SALDO_01_FEB_2024!C:O,2,0)</f>
        <v>T50022740</v>
      </c>
      <c r="N207">
        <f>VLOOKUP(B207,SALDO_01_FEB_2024!C:O,12,0)</f>
        <v>28</v>
      </c>
    </row>
    <row r="208" spans="1:14" ht="16.5" x14ac:dyDescent="0.3">
      <c r="A208" s="1" t="s">
        <v>9</v>
      </c>
      <c r="B208" s="5" t="str">
        <f t="shared" si="3"/>
        <v>T50022740D-8/T-171B/4205</v>
      </c>
      <c r="C208" s="14" t="s">
        <v>630</v>
      </c>
      <c r="D208" s="1" t="s">
        <v>305</v>
      </c>
      <c r="E208" s="1" t="s">
        <v>308</v>
      </c>
      <c r="F208" s="1"/>
      <c r="G208" s="3" t="s">
        <v>483</v>
      </c>
      <c r="H208" s="2">
        <v>3.27</v>
      </c>
      <c r="I208" s="2">
        <v>1</v>
      </c>
      <c r="J208" s="8">
        <v>0</v>
      </c>
      <c r="K208" s="7"/>
      <c r="M208" t="e">
        <f>VLOOKUP(B208,SALDO_01_FEB_2024!C:O,2,0)</f>
        <v>#N/A</v>
      </c>
      <c r="N208" t="e">
        <f>VLOOKUP(B208,SALDO_01_FEB_2024!C:O,12,0)</f>
        <v>#N/A</v>
      </c>
    </row>
    <row r="209" spans="1:14" ht="16.5" x14ac:dyDescent="0.3">
      <c r="A209" s="1" t="s">
        <v>9</v>
      </c>
      <c r="B209" s="5" t="str">
        <f t="shared" si="3"/>
        <v>T500227422200094139</v>
      </c>
      <c r="C209" s="14" t="s">
        <v>633</v>
      </c>
      <c r="D209" s="1" t="s">
        <v>310</v>
      </c>
      <c r="E209" s="1" t="s">
        <v>311</v>
      </c>
      <c r="F209" s="1"/>
      <c r="G209" s="3" t="s">
        <v>399</v>
      </c>
      <c r="H209" s="2"/>
      <c r="I209" s="2">
        <v>37</v>
      </c>
      <c r="J209" s="8">
        <v>37</v>
      </c>
      <c r="K209" s="1" t="s">
        <v>309</v>
      </c>
      <c r="L209" s="20"/>
      <c r="M209" t="str">
        <f>VLOOKUP(B209,SALDO_01_FEB_2024!C:O,2,0)</f>
        <v>T50022742</v>
      </c>
      <c r="N209">
        <f>VLOOKUP(B209,SALDO_01_FEB_2024!C:O,12,0)</f>
        <v>37</v>
      </c>
    </row>
    <row r="210" spans="1:14" ht="16.5" x14ac:dyDescent="0.3">
      <c r="A210" s="1" t="s">
        <v>9</v>
      </c>
      <c r="B210" s="5" t="str">
        <f t="shared" si="3"/>
        <v>T50022742D-8/T-171B/4205</v>
      </c>
      <c r="C210" s="14" t="s">
        <v>633</v>
      </c>
      <c r="D210" s="1" t="s">
        <v>310</v>
      </c>
      <c r="E210" s="1" t="s">
        <v>311</v>
      </c>
      <c r="F210" s="1"/>
      <c r="G210" s="3" t="s">
        <v>483</v>
      </c>
      <c r="H210" s="2">
        <v>5.14</v>
      </c>
      <c r="I210" s="2">
        <v>40</v>
      </c>
      <c r="J210" s="8">
        <v>0</v>
      </c>
      <c r="K210" s="1" t="s">
        <v>309</v>
      </c>
      <c r="L210" s="20"/>
      <c r="M210" t="e">
        <f>VLOOKUP(B210,SALDO_01_FEB_2024!C:O,2,0)</f>
        <v>#N/A</v>
      </c>
      <c r="N210" t="e">
        <f>VLOOKUP(B210,SALDO_01_FEB_2024!C:O,12,0)</f>
        <v>#N/A</v>
      </c>
    </row>
    <row r="211" spans="1:14" ht="16.5" x14ac:dyDescent="0.3">
      <c r="A211" s="1" t="s">
        <v>9</v>
      </c>
      <c r="B211" s="5" t="str">
        <f t="shared" si="3"/>
        <v>T50022744D-8/T-171B/4205</v>
      </c>
      <c r="C211" s="14" t="s">
        <v>634</v>
      </c>
      <c r="D211" s="1" t="s">
        <v>313</v>
      </c>
      <c r="E211" s="1" t="s">
        <v>314</v>
      </c>
      <c r="F211" s="1"/>
      <c r="G211" s="3" t="s">
        <v>483</v>
      </c>
      <c r="H211" s="2">
        <v>5.14</v>
      </c>
      <c r="I211" s="2">
        <v>37</v>
      </c>
      <c r="J211" s="8">
        <v>0</v>
      </c>
      <c r="K211" s="1" t="s">
        <v>312</v>
      </c>
      <c r="L211" s="20"/>
      <c r="M211" t="e">
        <f>VLOOKUP(B211,SALDO_01_FEB_2024!C:O,2,0)</f>
        <v>#N/A</v>
      </c>
      <c r="N211" t="e">
        <f>VLOOKUP(B211,SALDO_01_FEB_2024!C:O,12,0)</f>
        <v>#N/A</v>
      </c>
    </row>
    <row r="212" spans="1:14" ht="16.5" x14ac:dyDescent="0.3">
      <c r="A212" s="1" t="s">
        <v>9</v>
      </c>
      <c r="B212" s="5" t="str">
        <f t="shared" si="3"/>
        <v>T500227452100021684</v>
      </c>
      <c r="C212" s="14" t="s">
        <v>632</v>
      </c>
      <c r="D212" s="1" t="s">
        <v>313</v>
      </c>
      <c r="E212" s="1" t="s">
        <v>631</v>
      </c>
      <c r="F212" s="1"/>
      <c r="G212" s="3" t="s">
        <v>448</v>
      </c>
      <c r="H212" s="2"/>
      <c r="I212" s="2">
        <v>37</v>
      </c>
      <c r="J212" s="8">
        <v>37</v>
      </c>
      <c r="K212" s="7"/>
      <c r="M212" t="str">
        <f>VLOOKUP(B212,SALDO_01_FEB_2024!C:O,2,0)</f>
        <v>T50022745</v>
      </c>
      <c r="N212">
        <f>VLOOKUP(B212,SALDO_01_FEB_2024!C:O,12,0)</f>
        <v>37</v>
      </c>
    </row>
    <row r="213" spans="1:14" ht="16.5" x14ac:dyDescent="0.3">
      <c r="A213" s="1" t="s">
        <v>9</v>
      </c>
      <c r="B213" s="5" t="str">
        <f t="shared" si="3"/>
        <v>T500227462200102086</v>
      </c>
      <c r="C213" s="14" t="s">
        <v>635</v>
      </c>
      <c r="D213" s="1" t="s">
        <v>316</v>
      </c>
      <c r="E213" s="1" t="s">
        <v>317</v>
      </c>
      <c r="F213" s="1"/>
      <c r="G213" s="3" t="s">
        <v>636</v>
      </c>
      <c r="H213" s="2"/>
      <c r="I213" s="2">
        <v>40</v>
      </c>
      <c r="J213" s="8">
        <v>40</v>
      </c>
      <c r="K213" s="1" t="s">
        <v>315</v>
      </c>
      <c r="L213" s="20"/>
      <c r="M213" t="str">
        <f>VLOOKUP(B213,SALDO_01_FEB_2024!C:O,2,0)</f>
        <v>T50022746</v>
      </c>
      <c r="N213">
        <f>VLOOKUP(B213,SALDO_01_FEB_2024!C:O,12,0)</f>
        <v>40</v>
      </c>
    </row>
    <row r="214" spans="1:14" ht="16.5" x14ac:dyDescent="0.3">
      <c r="A214" s="1" t="s">
        <v>9</v>
      </c>
      <c r="B214" s="5" t="str">
        <f t="shared" si="3"/>
        <v>T50022746D-8/T-171B/4205</v>
      </c>
      <c r="C214" s="14" t="s">
        <v>635</v>
      </c>
      <c r="D214" s="1" t="s">
        <v>316</v>
      </c>
      <c r="E214" s="1" t="s">
        <v>317</v>
      </c>
      <c r="F214" s="1"/>
      <c r="G214" s="3" t="s">
        <v>483</v>
      </c>
      <c r="H214" s="2">
        <v>5.14</v>
      </c>
      <c r="I214" s="2">
        <v>40</v>
      </c>
      <c r="J214" s="8">
        <v>0</v>
      </c>
      <c r="K214" s="1" t="s">
        <v>315</v>
      </c>
      <c r="L214" s="20"/>
      <c r="M214" t="e">
        <f>VLOOKUP(B214,SALDO_01_FEB_2024!C:O,2,0)</f>
        <v>#N/A</v>
      </c>
      <c r="N214" t="e">
        <f>VLOOKUP(B214,SALDO_01_FEB_2024!C:O,12,0)</f>
        <v>#N/A</v>
      </c>
    </row>
    <row r="215" spans="1:14" ht="16.5" x14ac:dyDescent="0.3">
      <c r="A215" s="1" t="s">
        <v>9</v>
      </c>
      <c r="B215" s="5" t="str">
        <f t="shared" si="3"/>
        <v>T500227482200079727</v>
      </c>
      <c r="C215" s="14" t="s">
        <v>637</v>
      </c>
      <c r="D215" s="1" t="s">
        <v>319</v>
      </c>
      <c r="E215" s="1" t="s">
        <v>320</v>
      </c>
      <c r="F215" s="1"/>
      <c r="G215" s="3" t="s">
        <v>638</v>
      </c>
      <c r="H215" s="2"/>
      <c r="I215" s="2">
        <v>31</v>
      </c>
      <c r="J215" s="2">
        <v>31</v>
      </c>
      <c r="K215" s="1" t="s">
        <v>318</v>
      </c>
      <c r="L215" s="20"/>
      <c r="M215" t="str">
        <f>VLOOKUP(B215,SALDO_01_FEB_2024!C:O,2,0)</f>
        <v>T50022748</v>
      </c>
      <c r="N215">
        <f>VLOOKUP(B215,SALDO_01_FEB_2024!C:O,12,0)</f>
        <v>31</v>
      </c>
    </row>
    <row r="216" spans="1:14" ht="16.5" x14ac:dyDescent="0.3">
      <c r="A216" s="1" t="s">
        <v>9</v>
      </c>
      <c r="B216" s="5" t="str">
        <f t="shared" si="3"/>
        <v>T50022748D-8/T-171B/4205</v>
      </c>
      <c r="C216" s="14" t="s">
        <v>637</v>
      </c>
      <c r="D216" s="1" t="s">
        <v>319</v>
      </c>
      <c r="E216" s="1" t="s">
        <v>320</v>
      </c>
      <c r="F216" s="1"/>
      <c r="G216" s="3" t="s">
        <v>483</v>
      </c>
      <c r="H216" s="2">
        <v>5.77</v>
      </c>
      <c r="I216" s="2">
        <v>21</v>
      </c>
      <c r="J216" s="8">
        <v>0</v>
      </c>
      <c r="K216" s="1" t="s">
        <v>318</v>
      </c>
      <c r="L216" s="20"/>
      <c r="M216" t="e">
        <f>VLOOKUP(B216,SALDO_01_FEB_2024!C:O,2,0)</f>
        <v>#N/A</v>
      </c>
      <c r="N216" t="e">
        <f>VLOOKUP(B216,SALDO_01_FEB_2024!C:O,12,0)</f>
        <v>#N/A</v>
      </c>
    </row>
    <row r="217" spans="1:14" ht="16.5" x14ac:dyDescent="0.3">
      <c r="A217" s="1" t="s">
        <v>9</v>
      </c>
      <c r="B217" s="5" t="str">
        <f t="shared" si="3"/>
        <v>T500227502100045839</v>
      </c>
      <c r="C217" s="14" t="s">
        <v>639</v>
      </c>
      <c r="D217" s="1" t="s">
        <v>322</v>
      </c>
      <c r="E217" s="1" t="s">
        <v>323</v>
      </c>
      <c r="F217" s="1"/>
      <c r="G217" s="3" t="s">
        <v>450</v>
      </c>
      <c r="H217" s="2"/>
      <c r="I217" s="2">
        <v>30</v>
      </c>
      <c r="J217" s="8">
        <v>30</v>
      </c>
      <c r="K217" s="1" t="s">
        <v>321</v>
      </c>
      <c r="L217" s="20"/>
      <c r="M217" t="str">
        <f>VLOOKUP(B217,SALDO_01_FEB_2024!C:O,2,0)</f>
        <v>T50022750</v>
      </c>
      <c r="N217">
        <f>VLOOKUP(B217,SALDO_01_FEB_2024!C:O,12,0)</f>
        <v>30</v>
      </c>
    </row>
    <row r="218" spans="1:14" ht="16.5" x14ac:dyDescent="0.3">
      <c r="A218" s="1" t="s">
        <v>9</v>
      </c>
      <c r="B218" s="5" t="str">
        <f t="shared" si="3"/>
        <v>T50022750D-8/T-171B/4205</v>
      </c>
      <c r="C218" s="14" t="s">
        <v>639</v>
      </c>
      <c r="D218" s="1" t="s">
        <v>322</v>
      </c>
      <c r="E218" s="1" t="s">
        <v>323</v>
      </c>
      <c r="F218" s="1"/>
      <c r="G218" s="3" t="s">
        <v>483</v>
      </c>
      <c r="H218" s="2">
        <v>5.14</v>
      </c>
      <c r="I218" s="2">
        <v>40</v>
      </c>
      <c r="J218" s="8">
        <v>0</v>
      </c>
      <c r="K218" s="1" t="s">
        <v>321</v>
      </c>
      <c r="L218" s="20"/>
      <c r="M218" t="e">
        <f>VLOOKUP(B218,SALDO_01_FEB_2024!C:O,2,0)</f>
        <v>#N/A</v>
      </c>
      <c r="N218" t="e">
        <f>VLOOKUP(B218,SALDO_01_FEB_2024!C:O,12,0)</f>
        <v>#N/A</v>
      </c>
    </row>
    <row r="219" spans="1:14" ht="16.5" x14ac:dyDescent="0.3">
      <c r="A219" s="1" t="s">
        <v>643</v>
      </c>
      <c r="B219" s="5" t="str">
        <f t="shared" si="3"/>
        <v>A923912592300058944</v>
      </c>
      <c r="C219" s="3" t="s">
        <v>640</v>
      </c>
      <c r="D219" s="1" t="s">
        <v>642</v>
      </c>
      <c r="E219" s="1" t="s">
        <v>641</v>
      </c>
      <c r="F219" s="1"/>
      <c r="G219" s="3" t="s">
        <v>644</v>
      </c>
      <c r="H219" s="2"/>
      <c r="I219" s="2">
        <v>4</v>
      </c>
      <c r="J219" s="8">
        <v>4</v>
      </c>
      <c r="K219" s="1"/>
      <c r="L219" s="20"/>
      <c r="M219" t="e">
        <f>VLOOKUP(B219,SALDO_01_FEB_2024!C:O,2,0)</f>
        <v>#N/A</v>
      </c>
      <c r="N219" t="e">
        <f>VLOOKUP(B219,SALDO_01_FEB_2024!C:O,12,0)</f>
        <v>#N/A</v>
      </c>
    </row>
    <row r="220" spans="1:14" ht="16.5" x14ac:dyDescent="0.3">
      <c r="A220" s="1" t="s">
        <v>643</v>
      </c>
      <c r="B220" s="5" t="str">
        <f t="shared" si="3"/>
        <v>A920937462200132906</v>
      </c>
      <c r="C220" s="3" t="s">
        <v>647</v>
      </c>
      <c r="D220" s="1" t="s">
        <v>645</v>
      </c>
      <c r="E220" s="1" t="s">
        <v>646</v>
      </c>
      <c r="F220" s="1"/>
      <c r="G220" s="3" t="s">
        <v>648</v>
      </c>
      <c r="H220" s="2"/>
      <c r="I220" s="2">
        <v>2</v>
      </c>
      <c r="J220" s="8">
        <v>2</v>
      </c>
      <c r="K220" s="1"/>
      <c r="L220" s="20"/>
      <c r="M220" t="e">
        <f>VLOOKUP(B220,SALDO_01_FEB_2024!C:O,2,0)</f>
        <v>#N/A</v>
      </c>
      <c r="N220" t="e">
        <f>VLOOKUP(B220,SALDO_01_FEB_2024!C:O,12,0)</f>
        <v>#N/A</v>
      </c>
    </row>
    <row r="221" spans="1:14" ht="16.5" x14ac:dyDescent="0.3">
      <c r="A221" s="1" t="s">
        <v>643</v>
      </c>
      <c r="B221" s="5" t="str">
        <f t="shared" si="3"/>
        <v>A916937532100057239</v>
      </c>
      <c r="C221" s="3" t="s">
        <v>650</v>
      </c>
      <c r="D221" s="1" t="s">
        <v>649</v>
      </c>
      <c r="E221" s="1" t="s">
        <v>651</v>
      </c>
      <c r="F221" s="1"/>
      <c r="G221" s="3" t="s">
        <v>652</v>
      </c>
      <c r="H221" s="2"/>
      <c r="I221" s="2">
        <v>2</v>
      </c>
      <c r="J221" s="8">
        <v>2</v>
      </c>
      <c r="K221" s="1"/>
      <c r="L221" s="20"/>
      <c r="M221" t="e">
        <f>VLOOKUP(B221,SALDO_01_FEB_2024!C:O,2,0)</f>
        <v>#N/A</v>
      </c>
      <c r="N221" t="e">
        <f>VLOOKUP(B221,SALDO_01_FEB_2024!C:O,12,0)</f>
        <v>#N/A</v>
      </c>
    </row>
    <row r="222" spans="1:14" ht="16.5" x14ac:dyDescent="0.3">
      <c r="A222" s="1" t="s">
        <v>9</v>
      </c>
      <c r="B222" s="5" t="str">
        <f t="shared" si="3"/>
        <v>T50022752J2105762</v>
      </c>
      <c r="C222" s="1" t="s">
        <v>653</v>
      </c>
      <c r="D222" s="1" t="s">
        <v>325</v>
      </c>
      <c r="E222" s="1" t="s">
        <v>326</v>
      </c>
      <c r="F222" s="1"/>
      <c r="G222" s="3" t="s">
        <v>484</v>
      </c>
      <c r="H222" s="2">
        <v>5.14</v>
      </c>
      <c r="I222" s="2">
        <v>40</v>
      </c>
      <c r="J222" s="8">
        <v>37</v>
      </c>
      <c r="K222" s="1" t="s">
        <v>324</v>
      </c>
      <c r="L222" s="20"/>
      <c r="M222" t="str">
        <f>VLOOKUP(B222,SALDO_01_FEB_2024!C:O,2,0)</f>
        <v>T50022752</v>
      </c>
      <c r="N222">
        <f>VLOOKUP(B222,SALDO_01_FEB_2024!C:O,12,0)</f>
        <v>37</v>
      </c>
    </row>
    <row r="223" spans="1:14" ht="16.5" x14ac:dyDescent="0.3">
      <c r="A223" s="1" t="s">
        <v>9</v>
      </c>
      <c r="B223" s="5" t="str">
        <f t="shared" si="3"/>
        <v>T50022754J2105795</v>
      </c>
      <c r="C223" s="1" t="s">
        <v>655</v>
      </c>
      <c r="D223" s="1" t="s">
        <v>325</v>
      </c>
      <c r="E223" s="1" t="s">
        <v>328</v>
      </c>
      <c r="F223" s="1"/>
      <c r="G223" s="3" t="s">
        <v>485</v>
      </c>
      <c r="H223" s="2">
        <v>5.14</v>
      </c>
      <c r="I223" s="2">
        <v>34</v>
      </c>
      <c r="J223" s="8">
        <v>0</v>
      </c>
      <c r="K223" s="1" t="s">
        <v>327</v>
      </c>
      <c r="L223" s="20"/>
      <c r="M223" t="e">
        <f>VLOOKUP(B223,SALDO_01_FEB_2024!C:O,2,0)</f>
        <v>#N/A</v>
      </c>
      <c r="N223" t="e">
        <f>VLOOKUP(B223,SALDO_01_FEB_2024!C:O,12,0)</f>
        <v>#N/A</v>
      </c>
    </row>
    <row r="224" spans="1:14" ht="16.5" x14ac:dyDescent="0.3">
      <c r="A224" s="1" t="s">
        <v>9</v>
      </c>
      <c r="B224" s="5" t="str">
        <f t="shared" si="3"/>
        <v>T50022756J2105795</v>
      </c>
      <c r="C224" s="1" t="s">
        <v>656</v>
      </c>
      <c r="D224" s="1" t="s">
        <v>330</v>
      </c>
      <c r="E224" s="1" t="s">
        <v>331</v>
      </c>
      <c r="F224" s="1"/>
      <c r="G224" s="3" t="s">
        <v>485</v>
      </c>
      <c r="H224" s="2">
        <v>5.14</v>
      </c>
      <c r="I224" s="2">
        <v>10</v>
      </c>
      <c r="J224" s="8">
        <v>0</v>
      </c>
      <c r="K224" s="1" t="s">
        <v>329</v>
      </c>
      <c r="L224" s="20"/>
      <c r="M224" t="e">
        <f>VLOOKUP(B224,SALDO_01_FEB_2024!C:O,2,0)</f>
        <v>#N/A</v>
      </c>
      <c r="N224" t="e">
        <f>VLOOKUP(B224,SALDO_01_FEB_2024!C:O,12,0)</f>
        <v>#N/A</v>
      </c>
    </row>
    <row r="225" spans="1:14" ht="16.5" x14ac:dyDescent="0.3">
      <c r="A225" s="1" t="s">
        <v>9</v>
      </c>
      <c r="B225" s="5" t="str">
        <f t="shared" si="3"/>
        <v>T50022758J2102826</v>
      </c>
      <c r="C225" s="1" t="s">
        <v>654</v>
      </c>
      <c r="D225" s="1" t="s">
        <v>325</v>
      </c>
      <c r="E225" s="1" t="s">
        <v>333</v>
      </c>
      <c r="F225" s="1"/>
      <c r="G225" s="3" t="s">
        <v>486</v>
      </c>
      <c r="H225" s="2">
        <v>4.22</v>
      </c>
      <c r="I225" s="2">
        <v>20</v>
      </c>
      <c r="J225" s="8">
        <v>31</v>
      </c>
      <c r="K225" s="1" t="s">
        <v>332</v>
      </c>
      <c r="L225" s="20"/>
      <c r="M225" t="str">
        <f>VLOOKUP(B225,SALDO_01_FEB_2024!C:O,2,0)</f>
        <v>T50022758</v>
      </c>
      <c r="N225">
        <f>VLOOKUP(B225,SALDO_01_FEB_2024!C:O,12,0)</f>
        <v>31</v>
      </c>
    </row>
    <row r="226" spans="1:14" ht="16.5" x14ac:dyDescent="0.3">
      <c r="A226" s="1" t="s">
        <v>9</v>
      </c>
      <c r="B226" s="5" t="str">
        <f t="shared" si="3"/>
        <v>T500227622000013478</v>
      </c>
      <c r="C226" s="1" t="s">
        <v>657</v>
      </c>
      <c r="D226" s="1" t="s">
        <v>325</v>
      </c>
      <c r="E226" s="1" t="s">
        <v>658</v>
      </c>
      <c r="F226" s="7"/>
      <c r="G226" s="15">
        <v>2000013478</v>
      </c>
      <c r="H226" s="7"/>
      <c r="I226" s="2">
        <v>17</v>
      </c>
      <c r="J226" s="8">
        <v>17</v>
      </c>
      <c r="K226" s="7"/>
      <c r="M226" t="e">
        <f>VLOOKUP(B226,SALDO_01_FEB_2024!C:O,2,0)</f>
        <v>#N/A</v>
      </c>
      <c r="N226" t="e">
        <f>VLOOKUP(B226,SALDO_01_FEB_2024!C:O,12,0)</f>
        <v>#N/A</v>
      </c>
    </row>
  </sheetData>
  <autoFilter ref="A2:N22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509D-BF2C-4730-BD06-82738E139575}">
  <dimension ref="A1:O341"/>
  <sheetViews>
    <sheetView workbookViewId="0">
      <selection activeCell="C1" sqref="C1"/>
    </sheetView>
  </sheetViews>
  <sheetFormatPr baseColWidth="10" defaultRowHeight="15" x14ac:dyDescent="0.25"/>
  <cols>
    <col min="3" max="3" width="18" customWidth="1"/>
  </cols>
  <sheetData>
    <row r="1" spans="1:15" ht="15.75" thickBot="1" x14ac:dyDescent="0.3">
      <c r="C1">
        <v>1</v>
      </c>
      <c r="D1">
        <f>C1+1</f>
        <v>2</v>
      </c>
      <c r="E1">
        <f>D1+1</f>
        <v>3</v>
      </c>
      <c r="F1">
        <f t="shared" ref="F1:O1" si="0">E1+1</f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</row>
    <row r="2" spans="1:15" ht="15.75" thickBot="1" x14ac:dyDescent="0.3">
      <c r="A2" s="16" t="s">
        <v>1</v>
      </c>
      <c r="B2" s="16" t="s">
        <v>659</v>
      </c>
      <c r="C2" s="16" t="s">
        <v>801</v>
      </c>
      <c r="D2" s="16" t="s">
        <v>2</v>
      </c>
      <c r="E2" s="16" t="s">
        <v>3</v>
      </c>
      <c r="F2" s="16" t="s">
        <v>4</v>
      </c>
      <c r="G2" s="16" t="s">
        <v>660</v>
      </c>
      <c r="H2" s="16" t="s">
        <v>661</v>
      </c>
      <c r="I2" s="16" t="s">
        <v>5</v>
      </c>
      <c r="J2" s="16" t="s">
        <v>6</v>
      </c>
      <c r="K2" s="16" t="s">
        <v>662</v>
      </c>
      <c r="L2" s="16" t="s">
        <v>7</v>
      </c>
      <c r="M2" s="16" t="s">
        <v>663</v>
      </c>
      <c r="N2" s="16" t="s">
        <v>8</v>
      </c>
      <c r="O2" s="16" t="s">
        <v>664</v>
      </c>
    </row>
    <row r="3" spans="1:15" x14ac:dyDescent="0.25">
      <c r="A3" s="1" t="s">
        <v>9</v>
      </c>
      <c r="B3" s="1" t="s">
        <v>9</v>
      </c>
      <c r="C3" s="1" t="str">
        <f>CONCATENATE(D3,J3)</f>
        <v>071220060</v>
      </c>
      <c r="D3" s="1" t="s">
        <v>490</v>
      </c>
      <c r="E3" s="1" t="s">
        <v>488</v>
      </c>
      <c r="F3" s="1" t="s">
        <v>665</v>
      </c>
      <c r="G3" s="1"/>
      <c r="H3" s="1" t="s">
        <v>661</v>
      </c>
      <c r="I3" s="1" t="s">
        <v>334</v>
      </c>
      <c r="J3" s="1"/>
      <c r="K3" s="1"/>
      <c r="L3" s="2">
        <v>28.2</v>
      </c>
      <c r="M3" s="2">
        <v>0</v>
      </c>
      <c r="N3" s="2">
        <v>0</v>
      </c>
      <c r="O3" s="2">
        <v>0</v>
      </c>
    </row>
    <row r="4" spans="1:15" x14ac:dyDescent="0.25">
      <c r="A4" s="1" t="s">
        <v>9</v>
      </c>
      <c r="B4" s="1" t="s">
        <v>9</v>
      </c>
      <c r="C4" s="1" t="str">
        <f t="shared" ref="C4:C67" si="1">CONCATENATE(D4,J4)</f>
        <v>071220060C190712701</v>
      </c>
      <c r="D4" s="1" t="s">
        <v>490</v>
      </c>
      <c r="E4" s="1" t="s">
        <v>488</v>
      </c>
      <c r="F4" s="1" t="s">
        <v>665</v>
      </c>
      <c r="G4" s="1"/>
      <c r="H4" s="1" t="s">
        <v>661</v>
      </c>
      <c r="I4" s="1" t="s">
        <v>334</v>
      </c>
      <c r="J4" s="1" t="s">
        <v>666</v>
      </c>
      <c r="K4" s="1"/>
      <c r="L4" s="2">
        <v>28.2</v>
      </c>
      <c r="M4" s="2">
        <v>0</v>
      </c>
      <c r="N4" s="2">
        <v>0</v>
      </c>
      <c r="O4" s="2">
        <v>0</v>
      </c>
    </row>
    <row r="5" spans="1:15" x14ac:dyDescent="0.25">
      <c r="A5" s="1" t="s">
        <v>9</v>
      </c>
      <c r="B5" s="1" t="s">
        <v>9</v>
      </c>
      <c r="C5" s="1" t="str">
        <f t="shared" si="1"/>
        <v>071220060C190712201</v>
      </c>
      <c r="D5" s="1" t="s">
        <v>490</v>
      </c>
      <c r="E5" s="1" t="s">
        <v>488</v>
      </c>
      <c r="F5" s="1" t="s">
        <v>665</v>
      </c>
      <c r="G5" s="1"/>
      <c r="H5" s="1" t="s">
        <v>661</v>
      </c>
      <c r="I5" s="1" t="s">
        <v>334</v>
      </c>
      <c r="J5" s="1" t="s">
        <v>491</v>
      </c>
      <c r="K5" s="1"/>
      <c r="L5" s="2">
        <v>28.2</v>
      </c>
      <c r="M5" s="2">
        <v>0</v>
      </c>
      <c r="N5" s="2">
        <v>4</v>
      </c>
      <c r="O5" s="2">
        <v>112.8</v>
      </c>
    </row>
    <row r="6" spans="1:15" x14ac:dyDescent="0.25">
      <c r="A6" s="1" t="s">
        <v>9</v>
      </c>
      <c r="B6" s="1" t="s">
        <v>9</v>
      </c>
      <c r="C6" s="1" t="str">
        <f t="shared" si="1"/>
        <v>071220065</v>
      </c>
      <c r="D6" s="1" t="s">
        <v>10</v>
      </c>
      <c r="E6" s="1" t="s">
        <v>11</v>
      </c>
      <c r="F6" s="1" t="s">
        <v>12</v>
      </c>
      <c r="G6" s="1"/>
      <c r="H6" s="1" t="s">
        <v>661</v>
      </c>
      <c r="I6" s="1" t="s">
        <v>334</v>
      </c>
      <c r="J6" s="1"/>
      <c r="K6" s="1"/>
      <c r="L6" s="2">
        <v>27.44</v>
      </c>
      <c r="M6" s="2">
        <v>0</v>
      </c>
      <c r="N6" s="2">
        <v>0</v>
      </c>
      <c r="O6" s="2">
        <v>0</v>
      </c>
    </row>
    <row r="7" spans="1:15" x14ac:dyDescent="0.25">
      <c r="A7" s="1" t="s">
        <v>9</v>
      </c>
      <c r="B7" s="1" t="s">
        <v>9</v>
      </c>
      <c r="C7" s="1" t="str">
        <f t="shared" si="1"/>
        <v>071220065B200712202</v>
      </c>
      <c r="D7" s="1" t="s">
        <v>10</v>
      </c>
      <c r="E7" s="1" t="s">
        <v>11</v>
      </c>
      <c r="F7" s="1" t="s">
        <v>12</v>
      </c>
      <c r="G7" s="1"/>
      <c r="H7" s="1" t="s">
        <v>661</v>
      </c>
      <c r="I7" s="1" t="s">
        <v>334</v>
      </c>
      <c r="J7" s="1" t="s">
        <v>335</v>
      </c>
      <c r="K7" s="1"/>
      <c r="L7" s="2">
        <v>27.44</v>
      </c>
      <c r="M7" s="2">
        <v>0</v>
      </c>
      <c r="N7" s="2">
        <v>7</v>
      </c>
      <c r="O7" s="2">
        <v>192.08</v>
      </c>
    </row>
    <row r="8" spans="1:15" x14ac:dyDescent="0.25">
      <c r="A8" s="1" t="s">
        <v>9</v>
      </c>
      <c r="B8" s="1" t="s">
        <v>9</v>
      </c>
      <c r="C8" s="1" t="str">
        <f t="shared" si="1"/>
        <v>071220070</v>
      </c>
      <c r="D8" s="1" t="s">
        <v>13</v>
      </c>
      <c r="E8" s="1" t="s">
        <v>14</v>
      </c>
      <c r="F8" s="1" t="s">
        <v>15</v>
      </c>
      <c r="G8" s="1"/>
      <c r="H8" s="1" t="s">
        <v>661</v>
      </c>
      <c r="I8" s="1" t="s">
        <v>334</v>
      </c>
      <c r="J8" s="1"/>
      <c r="K8" s="1"/>
      <c r="L8" s="2">
        <v>25.32</v>
      </c>
      <c r="M8" s="2">
        <v>0</v>
      </c>
      <c r="N8" s="2">
        <v>0</v>
      </c>
      <c r="O8" s="2">
        <v>0</v>
      </c>
    </row>
    <row r="9" spans="1:15" x14ac:dyDescent="0.25">
      <c r="A9" s="1" t="s">
        <v>9</v>
      </c>
      <c r="B9" s="1" t="s">
        <v>9</v>
      </c>
      <c r="C9" s="1" t="str">
        <f t="shared" si="1"/>
        <v>071220070M2100177</v>
      </c>
      <c r="D9" s="1" t="s">
        <v>13</v>
      </c>
      <c r="E9" s="1" t="s">
        <v>14</v>
      </c>
      <c r="F9" s="1" t="s">
        <v>15</v>
      </c>
      <c r="G9" s="1"/>
      <c r="H9" s="1" t="s">
        <v>661</v>
      </c>
      <c r="I9" s="1" t="s">
        <v>334</v>
      </c>
      <c r="J9" s="1" t="s">
        <v>336</v>
      </c>
      <c r="K9" s="1"/>
      <c r="L9" s="2">
        <v>25.32</v>
      </c>
      <c r="M9" s="2">
        <v>0</v>
      </c>
      <c r="N9" s="2">
        <v>1</v>
      </c>
      <c r="O9" s="2">
        <v>25.32</v>
      </c>
    </row>
    <row r="10" spans="1:15" x14ac:dyDescent="0.25">
      <c r="A10" s="1" t="s">
        <v>9</v>
      </c>
      <c r="B10" s="1" t="s">
        <v>9</v>
      </c>
      <c r="C10" s="1" t="str">
        <f t="shared" si="1"/>
        <v>071220070D2203287</v>
      </c>
      <c r="D10" s="1" t="s">
        <v>13</v>
      </c>
      <c r="E10" s="1" t="s">
        <v>14</v>
      </c>
      <c r="F10" s="1" t="s">
        <v>15</v>
      </c>
      <c r="G10" s="1"/>
      <c r="H10" s="1" t="s">
        <v>661</v>
      </c>
      <c r="I10" s="1" t="s">
        <v>334</v>
      </c>
      <c r="J10" s="1" t="s">
        <v>667</v>
      </c>
      <c r="K10" s="1"/>
      <c r="L10" s="2">
        <v>25.32</v>
      </c>
      <c r="M10" s="2">
        <v>0</v>
      </c>
      <c r="N10" s="2">
        <v>0</v>
      </c>
      <c r="O10" s="2">
        <v>0</v>
      </c>
    </row>
    <row r="11" spans="1:15" x14ac:dyDescent="0.25">
      <c r="A11" s="1" t="s">
        <v>9</v>
      </c>
      <c r="B11" s="1" t="s">
        <v>9</v>
      </c>
      <c r="C11" s="1" t="str">
        <f t="shared" si="1"/>
        <v>071220070M2104899</v>
      </c>
      <c r="D11" s="1" t="s">
        <v>13</v>
      </c>
      <c r="E11" s="1" t="s">
        <v>14</v>
      </c>
      <c r="F11" s="1" t="s">
        <v>15</v>
      </c>
      <c r="G11" s="1"/>
      <c r="H11" s="1" t="s">
        <v>661</v>
      </c>
      <c r="I11" s="1" t="s">
        <v>334</v>
      </c>
      <c r="J11" s="1" t="s">
        <v>668</v>
      </c>
      <c r="K11" s="1"/>
      <c r="L11" s="2">
        <v>25.32</v>
      </c>
      <c r="M11" s="2">
        <v>0</v>
      </c>
      <c r="N11" s="2">
        <v>0</v>
      </c>
      <c r="O11" s="2">
        <v>0</v>
      </c>
    </row>
    <row r="12" spans="1:15" x14ac:dyDescent="0.25">
      <c r="A12" s="1" t="s">
        <v>9</v>
      </c>
      <c r="B12" s="1" t="s">
        <v>9</v>
      </c>
      <c r="C12" s="1" t="str">
        <f t="shared" si="1"/>
        <v>071220070M200712201</v>
      </c>
      <c r="D12" s="1" t="s">
        <v>13</v>
      </c>
      <c r="E12" s="1" t="s">
        <v>14</v>
      </c>
      <c r="F12" s="1" t="s">
        <v>15</v>
      </c>
      <c r="G12" s="1"/>
      <c r="H12" s="1" t="s">
        <v>661</v>
      </c>
      <c r="I12" s="1" t="s">
        <v>334</v>
      </c>
      <c r="J12" s="1" t="s">
        <v>337</v>
      </c>
      <c r="K12" s="1"/>
      <c r="L12" s="2">
        <v>25.32</v>
      </c>
      <c r="M12" s="2">
        <v>0</v>
      </c>
      <c r="N12" s="2">
        <v>8</v>
      </c>
      <c r="O12" s="2">
        <v>202.56</v>
      </c>
    </row>
    <row r="13" spans="1:15" x14ac:dyDescent="0.25">
      <c r="A13" s="1" t="s">
        <v>9</v>
      </c>
      <c r="B13" s="1" t="s">
        <v>9</v>
      </c>
      <c r="C13" s="1" t="str">
        <f t="shared" si="1"/>
        <v>071220070M20100177</v>
      </c>
      <c r="D13" s="1" t="s">
        <v>13</v>
      </c>
      <c r="E13" s="1" t="s">
        <v>14</v>
      </c>
      <c r="F13" s="1" t="s">
        <v>15</v>
      </c>
      <c r="G13" s="1"/>
      <c r="H13" s="1" t="s">
        <v>661</v>
      </c>
      <c r="I13" s="1" t="s">
        <v>334</v>
      </c>
      <c r="J13" s="1" t="s">
        <v>669</v>
      </c>
      <c r="K13" s="1"/>
      <c r="L13" s="2">
        <v>25.32</v>
      </c>
      <c r="M13" s="2">
        <v>0</v>
      </c>
      <c r="N13" s="2">
        <v>0</v>
      </c>
      <c r="O13" s="2">
        <v>0</v>
      </c>
    </row>
    <row r="14" spans="1:15" x14ac:dyDescent="0.25">
      <c r="A14" s="1" t="s">
        <v>9</v>
      </c>
      <c r="B14" s="1" t="s">
        <v>9</v>
      </c>
      <c r="C14" s="1" t="str">
        <f t="shared" si="1"/>
        <v>071220075</v>
      </c>
      <c r="D14" s="1" t="s">
        <v>16</v>
      </c>
      <c r="E14" s="1" t="s">
        <v>17</v>
      </c>
      <c r="F14" s="1" t="s">
        <v>18</v>
      </c>
      <c r="G14" s="1"/>
      <c r="H14" s="1" t="s">
        <v>661</v>
      </c>
      <c r="I14" s="1" t="s">
        <v>334</v>
      </c>
      <c r="J14" s="1"/>
      <c r="K14" s="1"/>
      <c r="L14" s="2">
        <v>29.43</v>
      </c>
      <c r="M14" s="2">
        <v>0</v>
      </c>
      <c r="N14" s="2">
        <v>0</v>
      </c>
      <c r="O14" s="2">
        <v>0</v>
      </c>
    </row>
    <row r="15" spans="1:15" x14ac:dyDescent="0.25">
      <c r="A15" s="1" t="s">
        <v>9</v>
      </c>
      <c r="B15" s="1" t="s">
        <v>9</v>
      </c>
      <c r="C15" s="1" t="str">
        <f t="shared" si="1"/>
        <v>071220075M2104919</v>
      </c>
      <c r="D15" s="1" t="s">
        <v>16</v>
      </c>
      <c r="E15" s="1" t="s">
        <v>17</v>
      </c>
      <c r="F15" s="1" t="s">
        <v>18</v>
      </c>
      <c r="G15" s="1"/>
      <c r="H15" s="1" t="s">
        <v>661</v>
      </c>
      <c r="I15" s="1" t="s">
        <v>334</v>
      </c>
      <c r="J15" s="1" t="s">
        <v>670</v>
      </c>
      <c r="K15" s="1"/>
      <c r="L15" s="2">
        <v>29.43</v>
      </c>
      <c r="M15" s="2">
        <v>0</v>
      </c>
      <c r="N15" s="2">
        <v>0</v>
      </c>
      <c r="O15" s="2">
        <v>0</v>
      </c>
    </row>
    <row r="16" spans="1:15" x14ac:dyDescent="0.25">
      <c r="A16" s="1" t="s">
        <v>9</v>
      </c>
      <c r="B16" s="1" t="s">
        <v>9</v>
      </c>
      <c r="C16" s="1" t="str">
        <f t="shared" si="1"/>
        <v>071220075B2200279</v>
      </c>
      <c r="D16" s="1" t="s">
        <v>16</v>
      </c>
      <c r="E16" s="1" t="s">
        <v>17</v>
      </c>
      <c r="F16" s="1" t="s">
        <v>18</v>
      </c>
      <c r="G16" s="1"/>
      <c r="H16" s="1" t="s">
        <v>661</v>
      </c>
      <c r="I16" s="1" t="s">
        <v>334</v>
      </c>
      <c r="J16" s="1" t="s">
        <v>338</v>
      </c>
      <c r="K16" s="1"/>
      <c r="L16" s="2">
        <v>29.43</v>
      </c>
      <c r="M16" s="2">
        <v>0</v>
      </c>
      <c r="N16" s="2">
        <v>2</v>
      </c>
      <c r="O16" s="2">
        <v>58.86</v>
      </c>
    </row>
    <row r="17" spans="1:15" x14ac:dyDescent="0.25">
      <c r="A17" s="1" t="s">
        <v>9</v>
      </c>
      <c r="B17" s="1" t="s">
        <v>9</v>
      </c>
      <c r="C17" s="1" t="str">
        <f t="shared" si="1"/>
        <v>071220075C2103279</v>
      </c>
      <c r="D17" s="1" t="s">
        <v>16</v>
      </c>
      <c r="E17" s="1" t="s">
        <v>17</v>
      </c>
      <c r="F17" s="1" t="s">
        <v>18</v>
      </c>
      <c r="G17" s="1"/>
      <c r="H17" s="1" t="s">
        <v>661</v>
      </c>
      <c r="I17" s="1" t="s">
        <v>334</v>
      </c>
      <c r="J17" s="1" t="s">
        <v>492</v>
      </c>
      <c r="K17" s="1"/>
      <c r="L17" s="2">
        <v>29.43</v>
      </c>
      <c r="M17" s="2">
        <v>0</v>
      </c>
      <c r="N17" s="2">
        <v>4</v>
      </c>
      <c r="O17" s="2">
        <v>117.72</v>
      </c>
    </row>
    <row r="18" spans="1:15" x14ac:dyDescent="0.25">
      <c r="A18" s="1" t="s">
        <v>9</v>
      </c>
      <c r="B18" s="1" t="s">
        <v>9</v>
      </c>
      <c r="C18" s="1" t="str">
        <f t="shared" si="1"/>
        <v>071220080</v>
      </c>
      <c r="D18" s="1" t="s">
        <v>19</v>
      </c>
      <c r="E18" s="1" t="s">
        <v>20</v>
      </c>
      <c r="F18" s="1" t="s">
        <v>21</v>
      </c>
      <c r="G18" s="1"/>
      <c r="H18" s="1" t="s">
        <v>661</v>
      </c>
      <c r="I18" s="1" t="s">
        <v>334</v>
      </c>
      <c r="J18" s="1"/>
      <c r="K18" s="1"/>
      <c r="L18" s="2">
        <v>27.3</v>
      </c>
      <c r="M18" s="2">
        <v>0</v>
      </c>
      <c r="N18" s="2">
        <v>0</v>
      </c>
      <c r="O18" s="2">
        <v>0</v>
      </c>
    </row>
    <row r="19" spans="1:15" x14ac:dyDescent="0.25">
      <c r="A19" s="1" t="s">
        <v>9</v>
      </c>
      <c r="B19" s="1" t="s">
        <v>9</v>
      </c>
      <c r="C19" s="1" t="str">
        <f t="shared" si="1"/>
        <v>071220080C2105854</v>
      </c>
      <c r="D19" s="1" t="s">
        <v>19</v>
      </c>
      <c r="E19" s="1" t="s">
        <v>20</v>
      </c>
      <c r="F19" s="1" t="s">
        <v>21</v>
      </c>
      <c r="G19" s="1"/>
      <c r="H19" s="1" t="s">
        <v>661</v>
      </c>
      <c r="I19" s="1" t="s">
        <v>334</v>
      </c>
      <c r="J19" s="1" t="s">
        <v>339</v>
      </c>
      <c r="K19" s="1"/>
      <c r="L19" s="2">
        <v>27.3</v>
      </c>
      <c r="M19" s="2">
        <v>0</v>
      </c>
      <c r="N19" s="2">
        <v>1</v>
      </c>
      <c r="O19" s="2">
        <v>27.3</v>
      </c>
    </row>
    <row r="20" spans="1:15" x14ac:dyDescent="0.25">
      <c r="A20" s="1" t="s">
        <v>9</v>
      </c>
      <c r="B20" s="1" t="s">
        <v>9</v>
      </c>
      <c r="C20" s="1" t="str">
        <f t="shared" si="1"/>
        <v>071220080M2105369</v>
      </c>
      <c r="D20" s="1" t="s">
        <v>19</v>
      </c>
      <c r="E20" s="1" t="s">
        <v>20</v>
      </c>
      <c r="F20" s="1" t="s">
        <v>21</v>
      </c>
      <c r="G20" s="1"/>
      <c r="H20" s="1" t="s">
        <v>661</v>
      </c>
      <c r="I20" s="1" t="s">
        <v>334</v>
      </c>
      <c r="J20" s="1" t="s">
        <v>340</v>
      </c>
      <c r="K20" s="1"/>
      <c r="L20" s="2">
        <v>27.3</v>
      </c>
      <c r="M20" s="2">
        <v>0</v>
      </c>
      <c r="N20" s="2">
        <v>1</v>
      </c>
      <c r="O20" s="2">
        <v>27.3</v>
      </c>
    </row>
    <row r="21" spans="1:15" x14ac:dyDescent="0.25">
      <c r="A21" s="1" t="s">
        <v>9</v>
      </c>
      <c r="B21" s="1" t="s">
        <v>9</v>
      </c>
      <c r="C21" s="1" t="str">
        <f t="shared" si="1"/>
        <v>071220080G2105967</v>
      </c>
      <c r="D21" s="1" t="s">
        <v>19</v>
      </c>
      <c r="E21" s="1" t="s">
        <v>20</v>
      </c>
      <c r="F21" s="1" t="s">
        <v>21</v>
      </c>
      <c r="G21" s="1"/>
      <c r="H21" s="1" t="s">
        <v>661</v>
      </c>
      <c r="I21" s="1" t="s">
        <v>334</v>
      </c>
      <c r="J21" s="1" t="s">
        <v>341</v>
      </c>
      <c r="K21" s="1"/>
      <c r="L21" s="2">
        <v>27.3</v>
      </c>
      <c r="M21" s="2">
        <v>0</v>
      </c>
      <c r="N21" s="2">
        <v>1</v>
      </c>
      <c r="O21" s="2">
        <v>27.3</v>
      </c>
    </row>
    <row r="22" spans="1:15" x14ac:dyDescent="0.25">
      <c r="A22" s="1" t="s">
        <v>9</v>
      </c>
      <c r="B22" s="1" t="s">
        <v>9</v>
      </c>
      <c r="C22" s="1" t="str">
        <f t="shared" si="1"/>
        <v>071220080A2202083</v>
      </c>
      <c r="D22" s="1" t="s">
        <v>19</v>
      </c>
      <c r="E22" s="1" t="s">
        <v>20</v>
      </c>
      <c r="F22" s="1" t="s">
        <v>21</v>
      </c>
      <c r="G22" s="1"/>
      <c r="H22" s="1" t="s">
        <v>661</v>
      </c>
      <c r="I22" s="1" t="s">
        <v>334</v>
      </c>
      <c r="J22" s="1" t="s">
        <v>342</v>
      </c>
      <c r="K22" s="1"/>
      <c r="L22" s="2">
        <v>27.3</v>
      </c>
      <c r="M22" s="2">
        <v>0</v>
      </c>
      <c r="N22" s="2">
        <v>0</v>
      </c>
      <c r="O22" s="2">
        <v>0</v>
      </c>
    </row>
    <row r="23" spans="1:15" x14ac:dyDescent="0.25">
      <c r="A23" s="1" t="s">
        <v>9</v>
      </c>
      <c r="B23" s="1" t="s">
        <v>9</v>
      </c>
      <c r="C23" s="1" t="str">
        <f t="shared" si="1"/>
        <v>071220085</v>
      </c>
      <c r="D23" s="1" t="s">
        <v>22</v>
      </c>
      <c r="E23" s="1" t="s">
        <v>23</v>
      </c>
      <c r="F23" s="1" t="s">
        <v>24</v>
      </c>
      <c r="G23" s="1"/>
      <c r="H23" s="1" t="s">
        <v>661</v>
      </c>
      <c r="I23" s="1" t="s">
        <v>334</v>
      </c>
      <c r="J23" s="1"/>
      <c r="K23" s="1"/>
      <c r="L23" s="2">
        <v>26.54</v>
      </c>
      <c r="M23" s="2">
        <v>0</v>
      </c>
      <c r="N23" s="2">
        <v>0</v>
      </c>
      <c r="O23" s="2">
        <v>0</v>
      </c>
    </row>
    <row r="24" spans="1:15" x14ac:dyDescent="0.25">
      <c r="A24" s="1" t="s">
        <v>9</v>
      </c>
      <c r="B24" s="1" t="s">
        <v>9</v>
      </c>
      <c r="C24" s="1" t="str">
        <f t="shared" si="1"/>
        <v>071220085G2100244</v>
      </c>
      <c r="D24" s="1" t="s">
        <v>22</v>
      </c>
      <c r="E24" s="1" t="s">
        <v>23</v>
      </c>
      <c r="F24" s="1" t="s">
        <v>24</v>
      </c>
      <c r="G24" s="1"/>
      <c r="H24" s="1" t="s">
        <v>661</v>
      </c>
      <c r="I24" s="1" t="s">
        <v>334</v>
      </c>
      <c r="J24" s="1" t="s">
        <v>493</v>
      </c>
      <c r="K24" s="1"/>
      <c r="L24" s="2">
        <v>26.54</v>
      </c>
      <c r="M24" s="2">
        <v>0</v>
      </c>
      <c r="N24" s="2">
        <v>2</v>
      </c>
      <c r="O24" s="2">
        <v>53.08</v>
      </c>
    </row>
    <row r="25" spans="1:15" x14ac:dyDescent="0.25">
      <c r="A25" s="1" t="s">
        <v>9</v>
      </c>
      <c r="B25" s="1" t="s">
        <v>9</v>
      </c>
      <c r="C25" s="1" t="str">
        <f t="shared" si="1"/>
        <v>071220085C2203068</v>
      </c>
      <c r="D25" s="1" t="s">
        <v>22</v>
      </c>
      <c r="E25" s="1" t="s">
        <v>23</v>
      </c>
      <c r="F25" s="1" t="s">
        <v>24</v>
      </c>
      <c r="G25" s="1"/>
      <c r="H25" s="1" t="s">
        <v>661</v>
      </c>
      <c r="I25" s="1" t="s">
        <v>334</v>
      </c>
      <c r="J25" s="1" t="s">
        <v>671</v>
      </c>
      <c r="K25" s="1"/>
      <c r="L25" s="2">
        <v>26.54</v>
      </c>
      <c r="M25" s="2">
        <v>0</v>
      </c>
      <c r="N25" s="2">
        <v>0</v>
      </c>
      <c r="O25" s="2">
        <v>0</v>
      </c>
    </row>
    <row r="26" spans="1:15" x14ac:dyDescent="0.25">
      <c r="A26" s="1" t="s">
        <v>9</v>
      </c>
      <c r="B26" s="1" t="s">
        <v>9</v>
      </c>
      <c r="C26" s="1" t="str">
        <f t="shared" si="1"/>
        <v>071220085L2101218</v>
      </c>
      <c r="D26" s="1" t="s">
        <v>22</v>
      </c>
      <c r="E26" s="1" t="s">
        <v>23</v>
      </c>
      <c r="F26" s="1" t="s">
        <v>24</v>
      </c>
      <c r="G26" s="1"/>
      <c r="H26" s="1" t="s">
        <v>661</v>
      </c>
      <c r="I26" s="1" t="s">
        <v>334</v>
      </c>
      <c r="J26" s="1" t="s">
        <v>494</v>
      </c>
      <c r="K26" s="1"/>
      <c r="L26" s="2">
        <v>26.54</v>
      </c>
      <c r="M26" s="2">
        <v>0</v>
      </c>
      <c r="N26" s="2">
        <v>2</v>
      </c>
      <c r="O26" s="2">
        <v>53.08</v>
      </c>
    </row>
    <row r="27" spans="1:15" x14ac:dyDescent="0.25">
      <c r="A27" s="1" t="s">
        <v>9</v>
      </c>
      <c r="B27" s="1" t="s">
        <v>9</v>
      </c>
      <c r="C27" s="1" t="str">
        <f t="shared" si="1"/>
        <v>071220085L2101208</v>
      </c>
      <c r="D27" s="1" t="s">
        <v>22</v>
      </c>
      <c r="E27" s="1" t="s">
        <v>23</v>
      </c>
      <c r="F27" s="1" t="s">
        <v>24</v>
      </c>
      <c r="G27" s="1"/>
      <c r="H27" s="1" t="s">
        <v>661</v>
      </c>
      <c r="I27" s="1" t="s">
        <v>334</v>
      </c>
      <c r="J27" s="1" t="s">
        <v>672</v>
      </c>
      <c r="K27" s="1"/>
      <c r="L27" s="2">
        <v>26.54</v>
      </c>
      <c r="M27" s="2">
        <v>0</v>
      </c>
      <c r="N27" s="2">
        <v>0</v>
      </c>
      <c r="O27" s="2">
        <v>0</v>
      </c>
    </row>
    <row r="28" spans="1:15" x14ac:dyDescent="0.25">
      <c r="A28" s="1" t="s">
        <v>9</v>
      </c>
      <c r="B28" s="1" t="s">
        <v>9</v>
      </c>
      <c r="C28" s="1" t="str">
        <f t="shared" si="1"/>
        <v>071220085A2200105</v>
      </c>
      <c r="D28" s="1" t="s">
        <v>22</v>
      </c>
      <c r="E28" s="1" t="s">
        <v>23</v>
      </c>
      <c r="F28" s="1" t="s">
        <v>24</v>
      </c>
      <c r="G28" s="1"/>
      <c r="H28" s="1" t="s">
        <v>661</v>
      </c>
      <c r="I28" s="1" t="s">
        <v>334</v>
      </c>
      <c r="J28" s="1" t="s">
        <v>343</v>
      </c>
      <c r="K28" s="1"/>
      <c r="L28" s="2">
        <v>26.54</v>
      </c>
      <c r="M28" s="2">
        <v>0</v>
      </c>
      <c r="N28" s="2">
        <v>0</v>
      </c>
      <c r="O28" s="2">
        <v>0</v>
      </c>
    </row>
    <row r="29" spans="1:15" x14ac:dyDescent="0.25">
      <c r="A29" s="1" t="s">
        <v>9</v>
      </c>
      <c r="B29" s="1" t="s">
        <v>9</v>
      </c>
      <c r="C29" s="1" t="str">
        <f t="shared" si="1"/>
        <v>071220090</v>
      </c>
      <c r="D29" s="1" t="s">
        <v>25</v>
      </c>
      <c r="E29" s="1" t="s">
        <v>26</v>
      </c>
      <c r="F29" s="1" t="s">
        <v>27</v>
      </c>
      <c r="G29" s="1"/>
      <c r="H29" s="1" t="s">
        <v>661</v>
      </c>
      <c r="I29" s="1" t="s">
        <v>334</v>
      </c>
      <c r="J29" s="1"/>
      <c r="K29" s="1"/>
      <c r="L29" s="2">
        <v>26.94</v>
      </c>
      <c r="M29" s="2">
        <v>0</v>
      </c>
      <c r="N29" s="2">
        <v>0</v>
      </c>
      <c r="O29" s="2">
        <v>0</v>
      </c>
    </row>
    <row r="30" spans="1:15" x14ac:dyDescent="0.25">
      <c r="A30" s="1" t="s">
        <v>9</v>
      </c>
      <c r="B30" s="1" t="s">
        <v>9</v>
      </c>
      <c r="C30" s="1" t="str">
        <f t="shared" si="1"/>
        <v>071220090L2101190</v>
      </c>
      <c r="D30" s="1" t="s">
        <v>25</v>
      </c>
      <c r="E30" s="1" t="s">
        <v>26</v>
      </c>
      <c r="F30" s="1" t="s">
        <v>27</v>
      </c>
      <c r="G30" s="1"/>
      <c r="H30" s="1" t="s">
        <v>661</v>
      </c>
      <c r="I30" s="1" t="s">
        <v>334</v>
      </c>
      <c r="J30" s="1" t="s">
        <v>673</v>
      </c>
      <c r="K30" s="1"/>
      <c r="L30" s="2">
        <v>26.94</v>
      </c>
      <c r="M30" s="2">
        <v>0</v>
      </c>
      <c r="N30" s="2">
        <v>0</v>
      </c>
      <c r="O30" s="2">
        <v>0</v>
      </c>
    </row>
    <row r="31" spans="1:15" x14ac:dyDescent="0.25">
      <c r="A31" s="1" t="s">
        <v>9</v>
      </c>
      <c r="B31" s="1" t="s">
        <v>9</v>
      </c>
      <c r="C31" s="1" t="str">
        <f t="shared" si="1"/>
        <v>071220090200712203</v>
      </c>
      <c r="D31" s="1" t="s">
        <v>25</v>
      </c>
      <c r="E31" s="1" t="s">
        <v>26</v>
      </c>
      <c r="F31" s="1" t="s">
        <v>27</v>
      </c>
      <c r="G31" s="1"/>
      <c r="H31" s="1" t="s">
        <v>661</v>
      </c>
      <c r="I31" s="1" t="s">
        <v>334</v>
      </c>
      <c r="J31" s="1" t="s">
        <v>344</v>
      </c>
      <c r="K31" s="1"/>
      <c r="L31" s="2">
        <v>26.94</v>
      </c>
      <c r="M31" s="2">
        <v>0</v>
      </c>
      <c r="N31" s="2">
        <v>0</v>
      </c>
      <c r="O31" s="2">
        <v>0</v>
      </c>
    </row>
    <row r="32" spans="1:15" x14ac:dyDescent="0.25">
      <c r="A32" s="1" t="s">
        <v>9</v>
      </c>
      <c r="B32" s="1" t="s">
        <v>9</v>
      </c>
      <c r="C32" s="1" t="str">
        <f t="shared" si="1"/>
        <v>071220090A2204668</v>
      </c>
      <c r="D32" s="1" t="s">
        <v>25</v>
      </c>
      <c r="E32" s="1" t="s">
        <v>26</v>
      </c>
      <c r="F32" s="1" t="s">
        <v>27</v>
      </c>
      <c r="G32" s="1"/>
      <c r="H32" s="1" t="s">
        <v>661</v>
      </c>
      <c r="I32" s="1" t="s">
        <v>334</v>
      </c>
      <c r="J32" s="1" t="s">
        <v>345</v>
      </c>
      <c r="K32" s="1"/>
      <c r="L32" s="2">
        <v>26.94</v>
      </c>
      <c r="M32" s="2">
        <v>0</v>
      </c>
      <c r="N32" s="2">
        <v>0</v>
      </c>
      <c r="O32" s="2">
        <v>0</v>
      </c>
    </row>
    <row r="33" spans="1:15" x14ac:dyDescent="0.25">
      <c r="A33" s="1" t="s">
        <v>9</v>
      </c>
      <c r="B33" s="1" t="s">
        <v>9</v>
      </c>
      <c r="C33" s="1" t="str">
        <f t="shared" si="1"/>
        <v>071220090M2104984</v>
      </c>
      <c r="D33" s="1" t="s">
        <v>25</v>
      </c>
      <c r="E33" s="1" t="s">
        <v>26</v>
      </c>
      <c r="F33" s="1" t="s">
        <v>27</v>
      </c>
      <c r="G33" s="1"/>
      <c r="H33" s="1" t="s">
        <v>661</v>
      </c>
      <c r="I33" s="1" t="s">
        <v>334</v>
      </c>
      <c r="J33" s="1" t="s">
        <v>346</v>
      </c>
      <c r="K33" s="1"/>
      <c r="L33" s="2">
        <v>26.94</v>
      </c>
      <c r="M33" s="2">
        <v>0</v>
      </c>
      <c r="N33" s="2">
        <v>0</v>
      </c>
      <c r="O33" s="2">
        <v>0</v>
      </c>
    </row>
    <row r="34" spans="1:15" x14ac:dyDescent="0.25">
      <c r="A34" s="1" t="s">
        <v>9</v>
      </c>
      <c r="B34" s="1" t="s">
        <v>9</v>
      </c>
      <c r="C34" s="1" t="str">
        <f t="shared" si="1"/>
        <v>071220090A2204830</v>
      </c>
      <c r="D34" s="1" t="s">
        <v>25</v>
      </c>
      <c r="E34" s="1" t="s">
        <v>26</v>
      </c>
      <c r="F34" s="1" t="s">
        <v>27</v>
      </c>
      <c r="G34" s="1"/>
      <c r="H34" s="1" t="s">
        <v>661</v>
      </c>
      <c r="I34" s="1" t="s">
        <v>334</v>
      </c>
      <c r="J34" s="1" t="s">
        <v>495</v>
      </c>
      <c r="K34" s="1"/>
      <c r="L34" s="2">
        <v>26.94</v>
      </c>
      <c r="M34" s="2">
        <v>0</v>
      </c>
      <c r="N34" s="2">
        <v>2</v>
      </c>
      <c r="O34" s="2">
        <v>53.88</v>
      </c>
    </row>
    <row r="35" spans="1:15" x14ac:dyDescent="0.25">
      <c r="A35" s="1" t="s">
        <v>9</v>
      </c>
      <c r="B35" s="1" t="s">
        <v>9</v>
      </c>
      <c r="C35" s="1" t="str">
        <f t="shared" si="1"/>
        <v>071220090M2102000</v>
      </c>
      <c r="D35" s="1" t="s">
        <v>25</v>
      </c>
      <c r="E35" s="1" t="s">
        <v>26</v>
      </c>
      <c r="F35" s="1" t="s">
        <v>27</v>
      </c>
      <c r="G35" s="1"/>
      <c r="H35" s="1" t="s">
        <v>661</v>
      </c>
      <c r="I35" s="1" t="s">
        <v>334</v>
      </c>
      <c r="J35" s="1" t="s">
        <v>496</v>
      </c>
      <c r="K35" s="1"/>
      <c r="L35" s="2">
        <v>26.94</v>
      </c>
      <c r="M35" s="2">
        <v>0</v>
      </c>
      <c r="N35" s="2">
        <v>2</v>
      </c>
      <c r="O35" s="2">
        <v>53.88</v>
      </c>
    </row>
    <row r="36" spans="1:15" x14ac:dyDescent="0.25">
      <c r="A36" s="1" t="s">
        <v>9</v>
      </c>
      <c r="B36" s="1" t="s">
        <v>9</v>
      </c>
      <c r="C36" s="1" t="str">
        <f t="shared" si="1"/>
        <v>071220095</v>
      </c>
      <c r="D36" s="1" t="s">
        <v>28</v>
      </c>
      <c r="E36" s="1" t="s">
        <v>29</v>
      </c>
      <c r="F36" s="1" t="s">
        <v>30</v>
      </c>
      <c r="G36" s="1"/>
      <c r="H36" s="1" t="s">
        <v>661</v>
      </c>
      <c r="I36" s="1" t="s">
        <v>334</v>
      </c>
      <c r="J36" s="1"/>
      <c r="K36" s="1"/>
      <c r="L36" s="2">
        <v>26.86</v>
      </c>
      <c r="M36" s="2">
        <v>0</v>
      </c>
      <c r="N36" s="2">
        <v>0</v>
      </c>
      <c r="O36" s="2">
        <v>0</v>
      </c>
    </row>
    <row r="37" spans="1:15" x14ac:dyDescent="0.25">
      <c r="A37" s="1" t="s">
        <v>9</v>
      </c>
      <c r="B37" s="1" t="s">
        <v>9</v>
      </c>
      <c r="C37" s="1" t="str">
        <f t="shared" si="1"/>
        <v>071220095H2104304</v>
      </c>
      <c r="D37" s="1" t="s">
        <v>28</v>
      </c>
      <c r="E37" s="1" t="s">
        <v>29</v>
      </c>
      <c r="F37" s="1" t="s">
        <v>30</v>
      </c>
      <c r="G37" s="1"/>
      <c r="H37" s="1" t="s">
        <v>661</v>
      </c>
      <c r="I37" s="1" t="s">
        <v>334</v>
      </c>
      <c r="J37" s="1" t="s">
        <v>674</v>
      </c>
      <c r="K37" s="1"/>
      <c r="L37" s="2">
        <v>26.86</v>
      </c>
      <c r="M37" s="2">
        <v>0</v>
      </c>
      <c r="N37" s="2">
        <v>0</v>
      </c>
      <c r="O37" s="2">
        <v>0</v>
      </c>
    </row>
    <row r="38" spans="1:15" x14ac:dyDescent="0.25">
      <c r="A38" s="1" t="s">
        <v>9</v>
      </c>
      <c r="B38" s="1" t="s">
        <v>9</v>
      </c>
      <c r="C38" s="1" t="str">
        <f t="shared" si="1"/>
        <v>071220095M2105011</v>
      </c>
      <c r="D38" s="1" t="s">
        <v>28</v>
      </c>
      <c r="E38" s="1" t="s">
        <v>29</v>
      </c>
      <c r="F38" s="1" t="s">
        <v>30</v>
      </c>
      <c r="G38" s="1"/>
      <c r="H38" s="1" t="s">
        <v>661</v>
      </c>
      <c r="I38" s="1" t="s">
        <v>334</v>
      </c>
      <c r="J38" s="1" t="s">
        <v>497</v>
      </c>
      <c r="K38" s="1"/>
      <c r="L38" s="2">
        <v>26.86</v>
      </c>
      <c r="M38" s="2">
        <v>0</v>
      </c>
      <c r="N38" s="2">
        <v>1</v>
      </c>
      <c r="O38" s="2">
        <v>26.86</v>
      </c>
    </row>
    <row r="39" spans="1:15" x14ac:dyDescent="0.25">
      <c r="A39" s="1" t="s">
        <v>9</v>
      </c>
      <c r="B39" s="1" t="s">
        <v>9</v>
      </c>
      <c r="C39" s="1" t="str">
        <f t="shared" si="1"/>
        <v>071220095A2200113</v>
      </c>
      <c r="D39" s="1" t="s">
        <v>28</v>
      </c>
      <c r="E39" s="1" t="s">
        <v>29</v>
      </c>
      <c r="F39" s="1" t="s">
        <v>30</v>
      </c>
      <c r="G39" s="1"/>
      <c r="H39" s="1" t="s">
        <v>661</v>
      </c>
      <c r="I39" s="1" t="s">
        <v>334</v>
      </c>
      <c r="J39" s="1" t="s">
        <v>675</v>
      </c>
      <c r="K39" s="1"/>
      <c r="L39" s="2">
        <v>26.86</v>
      </c>
      <c r="M39" s="2">
        <v>0</v>
      </c>
      <c r="N39" s="2">
        <v>0</v>
      </c>
      <c r="O39" s="2">
        <v>0</v>
      </c>
    </row>
    <row r="40" spans="1:15" x14ac:dyDescent="0.25">
      <c r="A40" s="1" t="s">
        <v>9</v>
      </c>
      <c r="B40" s="1" t="s">
        <v>9</v>
      </c>
      <c r="C40" s="1" t="str">
        <f t="shared" si="1"/>
        <v>071220095L2101207</v>
      </c>
      <c r="D40" s="1" t="s">
        <v>28</v>
      </c>
      <c r="E40" s="1" t="s">
        <v>29</v>
      </c>
      <c r="F40" s="1" t="s">
        <v>30</v>
      </c>
      <c r="G40" s="1"/>
      <c r="H40" s="1" t="s">
        <v>661</v>
      </c>
      <c r="I40" s="1" t="s">
        <v>334</v>
      </c>
      <c r="J40" s="1" t="s">
        <v>347</v>
      </c>
      <c r="K40" s="1"/>
      <c r="L40" s="2">
        <v>26.86</v>
      </c>
      <c r="M40" s="2">
        <v>0</v>
      </c>
      <c r="N40" s="2">
        <v>2</v>
      </c>
      <c r="O40" s="2">
        <v>53.72</v>
      </c>
    </row>
    <row r="41" spans="1:15" x14ac:dyDescent="0.25">
      <c r="A41" s="1" t="s">
        <v>9</v>
      </c>
      <c r="B41" s="1" t="s">
        <v>9</v>
      </c>
      <c r="C41" s="1" t="str">
        <f t="shared" si="1"/>
        <v>071220095H2107268</v>
      </c>
      <c r="D41" s="1" t="s">
        <v>28</v>
      </c>
      <c r="E41" s="1" t="s">
        <v>29</v>
      </c>
      <c r="F41" s="1" t="s">
        <v>30</v>
      </c>
      <c r="G41" s="1"/>
      <c r="H41" s="1" t="s">
        <v>661</v>
      </c>
      <c r="I41" s="1" t="s">
        <v>334</v>
      </c>
      <c r="J41" s="1" t="s">
        <v>348</v>
      </c>
      <c r="K41" s="1"/>
      <c r="L41" s="2">
        <v>26.86</v>
      </c>
      <c r="M41" s="2">
        <v>0</v>
      </c>
      <c r="N41" s="2">
        <v>0</v>
      </c>
      <c r="O41" s="2">
        <v>0</v>
      </c>
    </row>
    <row r="42" spans="1:15" x14ac:dyDescent="0.25">
      <c r="A42" s="1" t="s">
        <v>9</v>
      </c>
      <c r="B42" s="1" t="s">
        <v>9</v>
      </c>
      <c r="C42" s="1" t="str">
        <f t="shared" si="1"/>
        <v>071220095B2207927</v>
      </c>
      <c r="D42" s="1" t="s">
        <v>28</v>
      </c>
      <c r="E42" s="1" t="s">
        <v>29</v>
      </c>
      <c r="F42" s="1" t="s">
        <v>30</v>
      </c>
      <c r="G42" s="1"/>
      <c r="H42" s="1" t="s">
        <v>661</v>
      </c>
      <c r="I42" s="1" t="s">
        <v>334</v>
      </c>
      <c r="J42" s="1" t="s">
        <v>349</v>
      </c>
      <c r="K42" s="1"/>
      <c r="L42" s="2">
        <v>26.86</v>
      </c>
      <c r="M42" s="2">
        <v>0</v>
      </c>
      <c r="N42" s="2">
        <v>0</v>
      </c>
      <c r="O42" s="2">
        <v>0</v>
      </c>
    </row>
    <row r="43" spans="1:15" x14ac:dyDescent="0.25">
      <c r="A43" s="1" t="s">
        <v>9</v>
      </c>
      <c r="B43" s="1" t="s">
        <v>9</v>
      </c>
      <c r="C43" s="1" t="str">
        <f t="shared" si="1"/>
        <v>071220100</v>
      </c>
      <c r="D43" s="1" t="s">
        <v>31</v>
      </c>
      <c r="E43" s="1" t="s">
        <v>32</v>
      </c>
      <c r="F43" s="1" t="s">
        <v>33</v>
      </c>
      <c r="G43" s="1"/>
      <c r="H43" s="1" t="s">
        <v>661</v>
      </c>
      <c r="I43" s="1" t="s">
        <v>334</v>
      </c>
      <c r="J43" s="1"/>
      <c r="K43" s="1"/>
      <c r="L43" s="2">
        <v>32.94</v>
      </c>
      <c r="M43" s="2">
        <v>0</v>
      </c>
      <c r="N43" s="2">
        <v>0</v>
      </c>
      <c r="O43" s="2">
        <v>0</v>
      </c>
    </row>
    <row r="44" spans="1:15" x14ac:dyDescent="0.25">
      <c r="A44" s="1" t="s">
        <v>9</v>
      </c>
      <c r="B44" s="1" t="s">
        <v>9</v>
      </c>
      <c r="C44" s="1" t="str">
        <f t="shared" si="1"/>
        <v>071220100C2105000</v>
      </c>
      <c r="D44" s="1" t="s">
        <v>31</v>
      </c>
      <c r="E44" s="1" t="s">
        <v>32</v>
      </c>
      <c r="F44" s="1" t="s">
        <v>33</v>
      </c>
      <c r="G44" s="1"/>
      <c r="H44" s="1" t="s">
        <v>661</v>
      </c>
      <c r="I44" s="1" t="s">
        <v>334</v>
      </c>
      <c r="J44" s="1" t="s">
        <v>676</v>
      </c>
      <c r="K44" s="1"/>
      <c r="L44" s="2">
        <v>32.94</v>
      </c>
      <c r="M44" s="2">
        <v>0</v>
      </c>
      <c r="N44" s="2">
        <v>0</v>
      </c>
      <c r="O44" s="2">
        <v>0</v>
      </c>
    </row>
    <row r="45" spans="1:15" x14ac:dyDescent="0.25">
      <c r="A45" s="1" t="s">
        <v>9</v>
      </c>
      <c r="B45" s="1" t="s">
        <v>9</v>
      </c>
      <c r="C45" s="1" t="str">
        <f t="shared" si="1"/>
        <v>071220100C2206369</v>
      </c>
      <c r="D45" s="1" t="s">
        <v>31</v>
      </c>
      <c r="E45" s="1" t="s">
        <v>32</v>
      </c>
      <c r="F45" s="1" t="s">
        <v>33</v>
      </c>
      <c r="G45" s="1"/>
      <c r="H45" s="1" t="s">
        <v>661</v>
      </c>
      <c r="I45" s="1" t="s">
        <v>334</v>
      </c>
      <c r="J45" s="1" t="s">
        <v>350</v>
      </c>
      <c r="K45" s="1"/>
      <c r="L45" s="2">
        <v>32.94</v>
      </c>
      <c r="M45" s="2">
        <v>0</v>
      </c>
      <c r="N45" s="2">
        <v>1</v>
      </c>
      <c r="O45" s="2">
        <v>32.94</v>
      </c>
    </row>
    <row r="46" spans="1:15" x14ac:dyDescent="0.25">
      <c r="A46" s="1" t="s">
        <v>9</v>
      </c>
      <c r="B46" s="1" t="s">
        <v>9</v>
      </c>
      <c r="C46" s="1" t="str">
        <f t="shared" si="1"/>
        <v>071220100H200712207</v>
      </c>
      <c r="D46" s="1" t="s">
        <v>31</v>
      </c>
      <c r="E46" s="1" t="s">
        <v>32</v>
      </c>
      <c r="F46" s="1" t="s">
        <v>33</v>
      </c>
      <c r="G46" s="1"/>
      <c r="H46" s="1" t="s">
        <v>661</v>
      </c>
      <c r="I46" s="1" t="s">
        <v>334</v>
      </c>
      <c r="J46" s="1" t="s">
        <v>351</v>
      </c>
      <c r="K46" s="1"/>
      <c r="L46" s="2">
        <v>32.94</v>
      </c>
      <c r="M46" s="2">
        <v>0</v>
      </c>
      <c r="N46" s="2">
        <v>2</v>
      </c>
      <c r="O46" s="2">
        <v>65.88</v>
      </c>
    </row>
    <row r="47" spans="1:15" x14ac:dyDescent="0.25">
      <c r="A47" s="1" t="s">
        <v>9</v>
      </c>
      <c r="B47" s="1" t="s">
        <v>9</v>
      </c>
      <c r="C47" s="1" t="str">
        <f t="shared" si="1"/>
        <v>071220100M2106272</v>
      </c>
      <c r="D47" s="1" t="s">
        <v>31</v>
      </c>
      <c r="E47" s="1" t="s">
        <v>32</v>
      </c>
      <c r="F47" s="1" t="s">
        <v>33</v>
      </c>
      <c r="G47" s="1"/>
      <c r="H47" s="1" t="s">
        <v>661</v>
      </c>
      <c r="I47" s="1" t="s">
        <v>334</v>
      </c>
      <c r="J47" s="1" t="s">
        <v>677</v>
      </c>
      <c r="K47" s="1"/>
      <c r="L47" s="2">
        <v>32.94</v>
      </c>
      <c r="M47" s="2">
        <v>0</v>
      </c>
      <c r="N47" s="2">
        <v>0</v>
      </c>
      <c r="O47" s="2">
        <v>0</v>
      </c>
    </row>
    <row r="48" spans="1:15" x14ac:dyDescent="0.25">
      <c r="A48" s="1" t="s">
        <v>9</v>
      </c>
      <c r="B48" s="1" t="s">
        <v>9</v>
      </c>
      <c r="C48" s="1" t="str">
        <f t="shared" si="1"/>
        <v>071220100L2105533</v>
      </c>
      <c r="D48" s="1" t="s">
        <v>31</v>
      </c>
      <c r="E48" s="1" t="s">
        <v>32</v>
      </c>
      <c r="F48" s="1" t="s">
        <v>33</v>
      </c>
      <c r="G48" s="1"/>
      <c r="H48" s="1" t="s">
        <v>661</v>
      </c>
      <c r="I48" s="1" t="s">
        <v>334</v>
      </c>
      <c r="J48" s="1" t="s">
        <v>678</v>
      </c>
      <c r="K48" s="1"/>
      <c r="L48" s="2">
        <v>32.94</v>
      </c>
      <c r="M48" s="2">
        <v>0</v>
      </c>
      <c r="N48" s="2">
        <v>0</v>
      </c>
      <c r="O48" s="2">
        <v>0</v>
      </c>
    </row>
    <row r="49" spans="1:15" x14ac:dyDescent="0.25">
      <c r="A49" s="1" t="s">
        <v>9</v>
      </c>
      <c r="B49" s="1" t="s">
        <v>9</v>
      </c>
      <c r="C49" s="1" t="str">
        <f t="shared" si="1"/>
        <v>071220105</v>
      </c>
      <c r="D49" s="1" t="s">
        <v>34</v>
      </c>
      <c r="E49" s="1" t="s">
        <v>35</v>
      </c>
      <c r="F49" s="1" t="s">
        <v>36</v>
      </c>
      <c r="G49" s="1"/>
      <c r="H49" s="1" t="s">
        <v>661</v>
      </c>
      <c r="I49" s="1" t="s">
        <v>334</v>
      </c>
      <c r="J49" s="1"/>
      <c r="K49" s="1"/>
      <c r="L49" s="2">
        <v>27.34</v>
      </c>
      <c r="M49" s="2">
        <v>0</v>
      </c>
      <c r="N49" s="2">
        <v>0</v>
      </c>
      <c r="O49" s="2">
        <v>0</v>
      </c>
    </row>
    <row r="50" spans="1:15" x14ac:dyDescent="0.25">
      <c r="A50" s="1" t="s">
        <v>9</v>
      </c>
      <c r="B50" s="1" t="s">
        <v>9</v>
      </c>
      <c r="C50" s="1" t="str">
        <f t="shared" si="1"/>
        <v>071220105C2104602</v>
      </c>
      <c r="D50" s="1" t="s">
        <v>34</v>
      </c>
      <c r="E50" s="1" t="s">
        <v>35</v>
      </c>
      <c r="F50" s="1" t="s">
        <v>36</v>
      </c>
      <c r="G50" s="1"/>
      <c r="H50" s="1" t="s">
        <v>661</v>
      </c>
      <c r="I50" s="1" t="s">
        <v>334</v>
      </c>
      <c r="J50" s="1" t="s">
        <v>352</v>
      </c>
      <c r="K50" s="1"/>
      <c r="L50" s="2">
        <v>27.34</v>
      </c>
      <c r="M50" s="2">
        <v>0</v>
      </c>
      <c r="N50" s="2">
        <v>3</v>
      </c>
      <c r="O50" s="2">
        <v>82.02</v>
      </c>
    </row>
    <row r="51" spans="1:15" x14ac:dyDescent="0.25">
      <c r="A51" s="1" t="s">
        <v>9</v>
      </c>
      <c r="B51" s="1" t="s">
        <v>9</v>
      </c>
      <c r="C51" s="1" t="str">
        <f t="shared" si="1"/>
        <v>071220105A2202060</v>
      </c>
      <c r="D51" s="1" t="s">
        <v>34</v>
      </c>
      <c r="E51" s="1" t="s">
        <v>35</v>
      </c>
      <c r="F51" s="1" t="s">
        <v>36</v>
      </c>
      <c r="G51" s="1"/>
      <c r="H51" s="1" t="s">
        <v>661</v>
      </c>
      <c r="I51" s="1" t="s">
        <v>334</v>
      </c>
      <c r="J51" s="1" t="s">
        <v>679</v>
      </c>
      <c r="K51" s="1"/>
      <c r="L51" s="2">
        <v>27.34</v>
      </c>
      <c r="M51" s="2">
        <v>0</v>
      </c>
      <c r="N51" s="2">
        <v>0</v>
      </c>
      <c r="O51" s="2">
        <v>0</v>
      </c>
    </row>
    <row r="52" spans="1:15" x14ac:dyDescent="0.25">
      <c r="A52" s="1" t="s">
        <v>9</v>
      </c>
      <c r="B52" s="1" t="s">
        <v>9</v>
      </c>
      <c r="C52" s="1" t="str">
        <f t="shared" si="1"/>
        <v>071220105B2202759</v>
      </c>
      <c r="D52" s="1" t="s">
        <v>34</v>
      </c>
      <c r="E52" s="1" t="s">
        <v>35</v>
      </c>
      <c r="F52" s="1" t="s">
        <v>36</v>
      </c>
      <c r="G52" s="1"/>
      <c r="H52" s="1" t="s">
        <v>661</v>
      </c>
      <c r="I52" s="1" t="s">
        <v>334</v>
      </c>
      <c r="J52" s="1" t="s">
        <v>353</v>
      </c>
      <c r="K52" s="1"/>
      <c r="L52" s="2">
        <v>27.34</v>
      </c>
      <c r="M52" s="2">
        <v>0</v>
      </c>
      <c r="N52" s="2">
        <v>1</v>
      </c>
      <c r="O52" s="2">
        <v>27.34</v>
      </c>
    </row>
    <row r="53" spans="1:15" x14ac:dyDescent="0.25">
      <c r="A53" s="1" t="s">
        <v>9</v>
      </c>
      <c r="B53" s="1" t="s">
        <v>9</v>
      </c>
      <c r="C53" s="1" t="str">
        <f t="shared" si="1"/>
        <v>071220105C2204936</v>
      </c>
      <c r="D53" s="1" t="s">
        <v>34</v>
      </c>
      <c r="E53" s="1" t="s">
        <v>35</v>
      </c>
      <c r="F53" s="1" t="s">
        <v>36</v>
      </c>
      <c r="G53" s="1"/>
      <c r="H53" s="1" t="s">
        <v>661</v>
      </c>
      <c r="I53" s="1" t="s">
        <v>334</v>
      </c>
      <c r="J53" s="1" t="s">
        <v>354</v>
      </c>
      <c r="K53" s="1"/>
      <c r="L53" s="2">
        <v>27.34</v>
      </c>
      <c r="M53" s="2">
        <v>0</v>
      </c>
      <c r="N53" s="2">
        <v>1</v>
      </c>
      <c r="O53" s="2">
        <v>27.34</v>
      </c>
    </row>
    <row r="54" spans="1:15" x14ac:dyDescent="0.25">
      <c r="A54" s="1" t="s">
        <v>9</v>
      </c>
      <c r="B54" s="1" t="s">
        <v>9</v>
      </c>
      <c r="C54" s="1" t="str">
        <f t="shared" si="1"/>
        <v>071220110</v>
      </c>
      <c r="D54" s="1" t="s">
        <v>37</v>
      </c>
      <c r="E54" s="1" t="s">
        <v>38</v>
      </c>
      <c r="F54" s="1" t="s">
        <v>39</v>
      </c>
      <c r="G54" s="1"/>
      <c r="H54" s="1" t="s">
        <v>661</v>
      </c>
      <c r="I54" s="1" t="s">
        <v>334</v>
      </c>
      <c r="J54" s="1"/>
      <c r="K54" s="1"/>
      <c r="L54" s="2">
        <v>29.27</v>
      </c>
      <c r="M54" s="2">
        <v>0</v>
      </c>
      <c r="N54" s="2">
        <v>0</v>
      </c>
      <c r="O54" s="2">
        <v>0</v>
      </c>
    </row>
    <row r="55" spans="1:15" x14ac:dyDescent="0.25">
      <c r="A55" s="1" t="s">
        <v>9</v>
      </c>
      <c r="B55" s="1" t="s">
        <v>9</v>
      </c>
      <c r="C55" s="1" t="str">
        <f t="shared" si="1"/>
        <v>071220110C2104614</v>
      </c>
      <c r="D55" s="1" t="s">
        <v>37</v>
      </c>
      <c r="E55" s="1" t="s">
        <v>38</v>
      </c>
      <c r="F55" s="1" t="s">
        <v>39</v>
      </c>
      <c r="G55" s="1"/>
      <c r="H55" s="1" t="s">
        <v>661</v>
      </c>
      <c r="I55" s="1" t="s">
        <v>334</v>
      </c>
      <c r="J55" s="1" t="s">
        <v>355</v>
      </c>
      <c r="K55" s="1"/>
      <c r="L55" s="2">
        <v>29.27</v>
      </c>
      <c r="M55" s="2">
        <v>0</v>
      </c>
      <c r="N55" s="2">
        <v>5</v>
      </c>
      <c r="O55" s="2">
        <v>146.35</v>
      </c>
    </row>
    <row r="56" spans="1:15" x14ac:dyDescent="0.25">
      <c r="A56" s="1" t="s">
        <v>9</v>
      </c>
      <c r="B56" s="1" t="s">
        <v>9</v>
      </c>
      <c r="C56" s="1" t="str">
        <f t="shared" si="1"/>
        <v>071220110L2103601</v>
      </c>
      <c r="D56" s="1" t="s">
        <v>37</v>
      </c>
      <c r="E56" s="1" t="s">
        <v>38</v>
      </c>
      <c r="F56" s="1" t="s">
        <v>39</v>
      </c>
      <c r="G56" s="1"/>
      <c r="H56" s="1" t="s">
        <v>661</v>
      </c>
      <c r="I56" s="1" t="s">
        <v>334</v>
      </c>
      <c r="J56" s="1" t="s">
        <v>680</v>
      </c>
      <c r="K56" s="1"/>
      <c r="L56" s="2">
        <v>29.27</v>
      </c>
      <c r="M56" s="2">
        <v>0</v>
      </c>
      <c r="N56" s="2">
        <v>0</v>
      </c>
      <c r="O56" s="2">
        <v>0</v>
      </c>
    </row>
    <row r="57" spans="1:15" x14ac:dyDescent="0.25">
      <c r="A57" s="1" t="s">
        <v>9</v>
      </c>
      <c r="B57" s="1" t="s">
        <v>9</v>
      </c>
      <c r="C57" s="1" t="str">
        <f t="shared" si="1"/>
        <v>071220110C2204906</v>
      </c>
      <c r="D57" s="1" t="s">
        <v>37</v>
      </c>
      <c r="E57" s="1" t="s">
        <v>38</v>
      </c>
      <c r="F57" s="1" t="s">
        <v>39</v>
      </c>
      <c r="G57" s="1"/>
      <c r="H57" s="1" t="s">
        <v>661</v>
      </c>
      <c r="I57" s="1" t="s">
        <v>334</v>
      </c>
      <c r="J57" s="1" t="s">
        <v>356</v>
      </c>
      <c r="K57" s="1"/>
      <c r="L57" s="2">
        <v>29.27</v>
      </c>
      <c r="M57" s="2">
        <v>0</v>
      </c>
      <c r="N57" s="2">
        <v>1</v>
      </c>
      <c r="O57" s="2">
        <v>29.27</v>
      </c>
    </row>
    <row r="58" spans="1:15" x14ac:dyDescent="0.25">
      <c r="A58" s="1" t="s">
        <v>9</v>
      </c>
      <c r="B58" s="1" t="s">
        <v>9</v>
      </c>
      <c r="C58" s="1" t="str">
        <f t="shared" si="1"/>
        <v>071210026</v>
      </c>
      <c r="D58" s="1" t="s">
        <v>40</v>
      </c>
      <c r="E58" s="1" t="s">
        <v>41</v>
      </c>
      <c r="F58" s="1" t="s">
        <v>42</v>
      </c>
      <c r="G58" s="1"/>
      <c r="H58" s="1" t="s">
        <v>661</v>
      </c>
      <c r="I58" s="1" t="s">
        <v>334</v>
      </c>
      <c r="J58" s="1"/>
      <c r="K58" s="1"/>
      <c r="L58" s="2">
        <v>9.98</v>
      </c>
      <c r="M58" s="2">
        <v>0</v>
      </c>
      <c r="N58" s="2">
        <v>0</v>
      </c>
      <c r="O58" s="2">
        <v>0</v>
      </c>
    </row>
    <row r="59" spans="1:15" x14ac:dyDescent="0.25">
      <c r="A59" s="1" t="s">
        <v>9</v>
      </c>
      <c r="B59" s="1" t="s">
        <v>9</v>
      </c>
      <c r="C59" s="1" t="str">
        <f t="shared" si="1"/>
        <v>071210026K2105413</v>
      </c>
      <c r="D59" s="1" t="s">
        <v>40</v>
      </c>
      <c r="E59" s="1" t="s">
        <v>41</v>
      </c>
      <c r="F59" s="1" t="s">
        <v>42</v>
      </c>
      <c r="G59" s="1"/>
      <c r="H59" s="1" t="s">
        <v>661</v>
      </c>
      <c r="I59" s="1" t="s">
        <v>334</v>
      </c>
      <c r="J59" s="1" t="s">
        <v>357</v>
      </c>
      <c r="K59" s="1"/>
      <c r="L59" s="2">
        <v>9.98</v>
      </c>
      <c r="M59" s="2">
        <v>0</v>
      </c>
      <c r="N59" s="2">
        <v>2</v>
      </c>
      <c r="O59" s="2">
        <v>19.96</v>
      </c>
    </row>
    <row r="60" spans="1:15" x14ac:dyDescent="0.25">
      <c r="A60" s="1" t="s">
        <v>9</v>
      </c>
      <c r="B60" s="1" t="s">
        <v>9</v>
      </c>
      <c r="C60" s="1" t="str">
        <f t="shared" si="1"/>
        <v>071210026D2103979</v>
      </c>
      <c r="D60" s="1" t="s">
        <v>40</v>
      </c>
      <c r="E60" s="1" t="s">
        <v>41</v>
      </c>
      <c r="F60" s="1" t="s">
        <v>42</v>
      </c>
      <c r="G60" s="1"/>
      <c r="H60" s="1" t="s">
        <v>661</v>
      </c>
      <c r="I60" s="1" t="s">
        <v>334</v>
      </c>
      <c r="J60" s="1" t="s">
        <v>358</v>
      </c>
      <c r="K60" s="1"/>
      <c r="L60" s="2">
        <v>9.98</v>
      </c>
      <c r="M60" s="2">
        <v>0</v>
      </c>
      <c r="N60" s="2">
        <v>4</v>
      </c>
      <c r="O60" s="2">
        <v>39.92</v>
      </c>
    </row>
    <row r="61" spans="1:15" x14ac:dyDescent="0.25">
      <c r="A61" s="1" t="s">
        <v>9</v>
      </c>
      <c r="B61" s="1" t="s">
        <v>9</v>
      </c>
      <c r="C61" s="1" t="str">
        <f t="shared" si="1"/>
        <v>071210028</v>
      </c>
      <c r="D61" s="1" t="s">
        <v>43</v>
      </c>
      <c r="E61" s="1" t="s">
        <v>44</v>
      </c>
      <c r="F61" s="1" t="s">
        <v>45</v>
      </c>
      <c r="G61" s="1"/>
      <c r="H61" s="1" t="s">
        <v>661</v>
      </c>
      <c r="I61" s="1" t="s">
        <v>334</v>
      </c>
      <c r="J61" s="1"/>
      <c r="K61" s="1"/>
      <c r="L61" s="2">
        <v>11.78</v>
      </c>
      <c r="M61" s="2">
        <v>0</v>
      </c>
      <c r="N61" s="2">
        <v>0</v>
      </c>
      <c r="O61" s="2">
        <v>0</v>
      </c>
    </row>
    <row r="62" spans="1:15" x14ac:dyDescent="0.25">
      <c r="A62" s="1" t="s">
        <v>9</v>
      </c>
      <c r="B62" s="1" t="s">
        <v>9</v>
      </c>
      <c r="C62" s="1" t="str">
        <f t="shared" si="1"/>
        <v>071210028L2007121J5</v>
      </c>
      <c r="D62" s="1" t="s">
        <v>43</v>
      </c>
      <c r="E62" s="1" t="s">
        <v>44</v>
      </c>
      <c r="F62" s="1" t="s">
        <v>45</v>
      </c>
      <c r="G62" s="1"/>
      <c r="H62" s="1" t="s">
        <v>661</v>
      </c>
      <c r="I62" s="1" t="s">
        <v>334</v>
      </c>
      <c r="J62" s="1" t="s">
        <v>359</v>
      </c>
      <c r="K62" s="1"/>
      <c r="L62" s="2">
        <v>11.78</v>
      </c>
      <c r="M62" s="2">
        <v>0</v>
      </c>
      <c r="N62" s="2">
        <v>16</v>
      </c>
      <c r="O62" s="2">
        <v>188.48</v>
      </c>
    </row>
    <row r="63" spans="1:15" x14ac:dyDescent="0.25">
      <c r="A63" s="1" t="s">
        <v>9</v>
      </c>
      <c r="B63" s="1" t="s">
        <v>9</v>
      </c>
      <c r="C63" s="1" t="str">
        <f t="shared" si="1"/>
        <v>071210030</v>
      </c>
      <c r="D63" s="1" t="s">
        <v>46</v>
      </c>
      <c r="E63" s="1" t="s">
        <v>47</v>
      </c>
      <c r="F63" s="1" t="s">
        <v>48</v>
      </c>
      <c r="G63" s="1"/>
      <c r="H63" s="1" t="s">
        <v>661</v>
      </c>
      <c r="I63" s="1" t="s">
        <v>334</v>
      </c>
      <c r="J63" s="1"/>
      <c r="K63" s="1"/>
      <c r="L63" s="2">
        <v>11.44</v>
      </c>
      <c r="M63" s="2">
        <v>0</v>
      </c>
      <c r="N63" s="2">
        <v>0</v>
      </c>
      <c r="O63" s="2">
        <v>0</v>
      </c>
    </row>
    <row r="64" spans="1:15" x14ac:dyDescent="0.25">
      <c r="A64" s="1" t="s">
        <v>9</v>
      </c>
      <c r="B64" s="1" t="s">
        <v>9</v>
      </c>
      <c r="C64" s="1" t="str">
        <f t="shared" si="1"/>
        <v>071210030J2104582</v>
      </c>
      <c r="D64" s="1" t="s">
        <v>46</v>
      </c>
      <c r="E64" s="1" t="s">
        <v>47</v>
      </c>
      <c r="F64" s="1" t="s">
        <v>48</v>
      </c>
      <c r="G64" s="1"/>
      <c r="H64" s="1" t="s">
        <v>661</v>
      </c>
      <c r="I64" s="1" t="s">
        <v>334</v>
      </c>
      <c r="J64" s="1" t="s">
        <v>360</v>
      </c>
      <c r="K64" s="1"/>
      <c r="L64" s="2">
        <v>11.44</v>
      </c>
      <c r="M64" s="2">
        <v>0</v>
      </c>
      <c r="N64" s="2">
        <v>11</v>
      </c>
      <c r="O64" s="2">
        <v>125.84</v>
      </c>
    </row>
    <row r="65" spans="1:15" x14ac:dyDescent="0.25">
      <c r="A65" s="1" t="s">
        <v>9</v>
      </c>
      <c r="B65" s="1" t="s">
        <v>9</v>
      </c>
      <c r="C65" s="1" t="str">
        <f t="shared" si="1"/>
        <v>071210030J2105499</v>
      </c>
      <c r="D65" s="1" t="s">
        <v>46</v>
      </c>
      <c r="E65" s="1" t="s">
        <v>47</v>
      </c>
      <c r="F65" s="1" t="s">
        <v>48</v>
      </c>
      <c r="G65" s="1"/>
      <c r="H65" s="1" t="s">
        <v>661</v>
      </c>
      <c r="I65" s="1" t="s">
        <v>334</v>
      </c>
      <c r="J65" s="1" t="s">
        <v>361</v>
      </c>
      <c r="K65" s="1"/>
      <c r="L65" s="2">
        <v>11.44</v>
      </c>
      <c r="M65" s="2">
        <v>0</v>
      </c>
      <c r="N65" s="2">
        <v>3</v>
      </c>
      <c r="O65" s="2">
        <v>34.32</v>
      </c>
    </row>
    <row r="66" spans="1:15" x14ac:dyDescent="0.25">
      <c r="A66" s="1" t="s">
        <v>9</v>
      </c>
      <c r="B66" s="1" t="s">
        <v>9</v>
      </c>
      <c r="C66" s="1" t="str">
        <f t="shared" si="1"/>
        <v>071210032</v>
      </c>
      <c r="D66" s="1" t="s">
        <v>49</v>
      </c>
      <c r="E66" s="1" t="s">
        <v>50</v>
      </c>
      <c r="F66" s="1" t="s">
        <v>51</v>
      </c>
      <c r="G66" s="1"/>
      <c r="H66" s="1" t="s">
        <v>661</v>
      </c>
      <c r="I66" s="1" t="s">
        <v>334</v>
      </c>
      <c r="J66" s="1"/>
      <c r="K66" s="1"/>
      <c r="L66" s="2">
        <v>10.83</v>
      </c>
      <c r="M66" s="2">
        <v>0</v>
      </c>
      <c r="N66" s="2">
        <v>0</v>
      </c>
      <c r="O66" s="2">
        <v>0</v>
      </c>
    </row>
    <row r="67" spans="1:15" x14ac:dyDescent="0.25">
      <c r="A67" s="1" t="s">
        <v>9</v>
      </c>
      <c r="B67" s="1" t="s">
        <v>9</v>
      </c>
      <c r="C67" s="1" t="str">
        <f t="shared" si="1"/>
        <v>071210032J2104570</v>
      </c>
      <c r="D67" s="1" t="s">
        <v>49</v>
      </c>
      <c r="E67" s="1" t="s">
        <v>50</v>
      </c>
      <c r="F67" s="1" t="s">
        <v>51</v>
      </c>
      <c r="G67" s="1"/>
      <c r="H67" s="1" t="s">
        <v>661</v>
      </c>
      <c r="I67" s="1" t="s">
        <v>334</v>
      </c>
      <c r="J67" s="1" t="s">
        <v>362</v>
      </c>
      <c r="K67" s="1"/>
      <c r="L67" s="2">
        <v>10.83</v>
      </c>
      <c r="M67" s="2">
        <v>0</v>
      </c>
      <c r="N67" s="2">
        <v>9</v>
      </c>
      <c r="O67" s="2">
        <v>97.47</v>
      </c>
    </row>
    <row r="68" spans="1:15" x14ac:dyDescent="0.25">
      <c r="A68" s="1" t="s">
        <v>9</v>
      </c>
      <c r="B68" s="1" t="s">
        <v>9</v>
      </c>
      <c r="C68" s="1" t="str">
        <f t="shared" ref="C68:C131" si="2">CONCATENATE(D68,J68)</f>
        <v>071210034</v>
      </c>
      <c r="D68" s="1" t="s">
        <v>52</v>
      </c>
      <c r="E68" s="1" t="s">
        <v>53</v>
      </c>
      <c r="F68" s="1" t="s">
        <v>54</v>
      </c>
      <c r="G68" s="1"/>
      <c r="H68" s="1" t="s">
        <v>661</v>
      </c>
      <c r="I68" s="1" t="s">
        <v>334</v>
      </c>
      <c r="J68" s="1"/>
      <c r="K68" s="1"/>
      <c r="L68" s="2">
        <v>7.8</v>
      </c>
      <c r="M68" s="2">
        <v>0</v>
      </c>
      <c r="N68" s="2">
        <v>0</v>
      </c>
      <c r="O68" s="2">
        <v>0</v>
      </c>
    </row>
    <row r="69" spans="1:15" x14ac:dyDescent="0.25">
      <c r="A69" s="1" t="s">
        <v>9</v>
      </c>
      <c r="B69" s="1" t="s">
        <v>9</v>
      </c>
      <c r="C69" s="1" t="str">
        <f t="shared" si="2"/>
        <v>071210034J2103345</v>
      </c>
      <c r="D69" s="1" t="s">
        <v>52</v>
      </c>
      <c r="E69" s="1" t="s">
        <v>53</v>
      </c>
      <c r="F69" s="1" t="s">
        <v>54</v>
      </c>
      <c r="G69" s="1"/>
      <c r="H69" s="1" t="s">
        <v>661</v>
      </c>
      <c r="I69" s="1" t="s">
        <v>334</v>
      </c>
      <c r="J69" s="1" t="s">
        <v>363</v>
      </c>
      <c r="K69" s="1"/>
      <c r="L69" s="2">
        <v>7.8</v>
      </c>
      <c r="M69" s="2">
        <v>0</v>
      </c>
      <c r="N69" s="2">
        <v>2</v>
      </c>
      <c r="O69" s="2">
        <v>15.6</v>
      </c>
    </row>
    <row r="70" spans="1:15" x14ac:dyDescent="0.25">
      <c r="A70" s="1" t="s">
        <v>9</v>
      </c>
      <c r="B70" s="1" t="s">
        <v>9</v>
      </c>
      <c r="C70" s="1" t="str">
        <f t="shared" si="2"/>
        <v>071210036</v>
      </c>
      <c r="D70" s="1" t="s">
        <v>55</v>
      </c>
      <c r="E70" s="1" t="s">
        <v>56</v>
      </c>
      <c r="F70" s="1" t="s">
        <v>57</v>
      </c>
      <c r="G70" s="1"/>
      <c r="H70" s="1" t="s">
        <v>661</v>
      </c>
      <c r="I70" s="1" t="s">
        <v>334</v>
      </c>
      <c r="J70" s="1"/>
      <c r="K70" s="1"/>
      <c r="L70" s="2">
        <v>9.6300000000000008</v>
      </c>
      <c r="M70" s="2">
        <v>0</v>
      </c>
      <c r="N70" s="2">
        <v>0</v>
      </c>
      <c r="O70" s="2">
        <v>0</v>
      </c>
    </row>
    <row r="71" spans="1:15" x14ac:dyDescent="0.25">
      <c r="A71" s="1" t="s">
        <v>9</v>
      </c>
      <c r="B71" s="1" t="s">
        <v>9</v>
      </c>
      <c r="C71" s="1" t="str">
        <f t="shared" si="2"/>
        <v>071210036J2102352</v>
      </c>
      <c r="D71" s="1" t="s">
        <v>55</v>
      </c>
      <c r="E71" s="1" t="s">
        <v>56</v>
      </c>
      <c r="F71" s="1" t="s">
        <v>57</v>
      </c>
      <c r="G71" s="1"/>
      <c r="H71" s="1" t="s">
        <v>661</v>
      </c>
      <c r="I71" s="1" t="s">
        <v>334</v>
      </c>
      <c r="J71" s="1" t="s">
        <v>364</v>
      </c>
      <c r="K71" s="1"/>
      <c r="L71" s="2">
        <v>9.6300000000000008</v>
      </c>
      <c r="M71" s="2">
        <v>0</v>
      </c>
      <c r="N71" s="2">
        <v>5</v>
      </c>
      <c r="O71" s="2">
        <v>48.15</v>
      </c>
    </row>
    <row r="72" spans="1:15" x14ac:dyDescent="0.25">
      <c r="A72" s="1" t="s">
        <v>9</v>
      </c>
      <c r="B72" s="1" t="s">
        <v>9</v>
      </c>
      <c r="C72" s="1" t="str">
        <f t="shared" si="2"/>
        <v>071210038</v>
      </c>
      <c r="D72" s="1" t="s">
        <v>58</v>
      </c>
      <c r="E72" s="1" t="s">
        <v>59</v>
      </c>
      <c r="F72" s="1" t="s">
        <v>60</v>
      </c>
      <c r="G72" s="1"/>
      <c r="H72" s="1" t="s">
        <v>661</v>
      </c>
      <c r="I72" s="1" t="s">
        <v>334</v>
      </c>
      <c r="J72" s="1"/>
      <c r="K72" s="1"/>
      <c r="L72" s="2">
        <v>11.21</v>
      </c>
      <c r="M72" s="2">
        <v>0</v>
      </c>
      <c r="N72" s="2">
        <v>0</v>
      </c>
      <c r="O72" s="2">
        <v>0</v>
      </c>
    </row>
    <row r="73" spans="1:15" x14ac:dyDescent="0.25">
      <c r="A73" s="1" t="s">
        <v>9</v>
      </c>
      <c r="B73" s="1" t="s">
        <v>9</v>
      </c>
      <c r="C73" s="1" t="str">
        <f t="shared" si="2"/>
        <v>071210038M200712149</v>
      </c>
      <c r="D73" s="1" t="s">
        <v>58</v>
      </c>
      <c r="E73" s="1" t="s">
        <v>59</v>
      </c>
      <c r="F73" s="1" t="s">
        <v>60</v>
      </c>
      <c r="G73" s="1"/>
      <c r="H73" s="1" t="s">
        <v>661</v>
      </c>
      <c r="I73" s="1" t="s">
        <v>334</v>
      </c>
      <c r="J73" s="1" t="s">
        <v>365</v>
      </c>
      <c r="K73" s="1"/>
      <c r="L73" s="2">
        <v>11.21</v>
      </c>
      <c r="M73" s="2">
        <v>0</v>
      </c>
      <c r="N73" s="2">
        <v>11</v>
      </c>
      <c r="O73" s="2">
        <v>123.31</v>
      </c>
    </row>
    <row r="74" spans="1:15" x14ac:dyDescent="0.25">
      <c r="A74" s="1" t="s">
        <v>9</v>
      </c>
      <c r="B74" s="1" t="s">
        <v>9</v>
      </c>
      <c r="C74" s="1" t="str">
        <f t="shared" si="2"/>
        <v>071210040</v>
      </c>
      <c r="D74" s="1" t="s">
        <v>61</v>
      </c>
      <c r="E74" s="1" t="s">
        <v>62</v>
      </c>
      <c r="F74" s="1" t="s">
        <v>63</v>
      </c>
      <c r="G74" s="1"/>
      <c r="H74" s="1" t="s">
        <v>661</v>
      </c>
      <c r="I74" s="1" t="s">
        <v>334</v>
      </c>
      <c r="J74" s="1"/>
      <c r="K74" s="1"/>
      <c r="L74" s="2">
        <v>11.74</v>
      </c>
      <c r="M74" s="2">
        <v>0</v>
      </c>
      <c r="N74" s="2">
        <v>0</v>
      </c>
      <c r="O74" s="2">
        <v>0</v>
      </c>
    </row>
    <row r="75" spans="1:15" x14ac:dyDescent="0.25">
      <c r="A75" s="1" t="s">
        <v>9</v>
      </c>
      <c r="B75" s="1" t="s">
        <v>9</v>
      </c>
      <c r="C75" s="1" t="str">
        <f t="shared" si="2"/>
        <v>071210040J2105790</v>
      </c>
      <c r="D75" s="1" t="s">
        <v>61</v>
      </c>
      <c r="E75" s="1" t="s">
        <v>62</v>
      </c>
      <c r="F75" s="1" t="s">
        <v>63</v>
      </c>
      <c r="G75" s="1"/>
      <c r="H75" s="1" t="s">
        <v>661</v>
      </c>
      <c r="I75" s="1" t="s">
        <v>334</v>
      </c>
      <c r="J75" s="1" t="s">
        <v>366</v>
      </c>
      <c r="K75" s="1"/>
      <c r="L75" s="2">
        <v>11.74</v>
      </c>
      <c r="M75" s="2">
        <v>0</v>
      </c>
      <c r="N75" s="2">
        <v>2</v>
      </c>
      <c r="O75" s="2">
        <v>23.48</v>
      </c>
    </row>
    <row r="76" spans="1:15" x14ac:dyDescent="0.25">
      <c r="A76" s="1" t="s">
        <v>9</v>
      </c>
      <c r="B76" s="1" t="s">
        <v>9</v>
      </c>
      <c r="C76" s="1" t="str">
        <f t="shared" si="2"/>
        <v>071210040K2100627</v>
      </c>
      <c r="D76" s="1" t="s">
        <v>61</v>
      </c>
      <c r="E76" s="1" t="s">
        <v>62</v>
      </c>
      <c r="F76" s="1" t="s">
        <v>63</v>
      </c>
      <c r="G76" s="1"/>
      <c r="H76" s="1" t="s">
        <v>661</v>
      </c>
      <c r="I76" s="1" t="s">
        <v>334</v>
      </c>
      <c r="J76" s="1" t="s">
        <v>367</v>
      </c>
      <c r="K76" s="1"/>
      <c r="L76" s="2">
        <v>11.74</v>
      </c>
      <c r="M76" s="2">
        <v>0</v>
      </c>
      <c r="N76" s="2">
        <v>2</v>
      </c>
      <c r="O76" s="2">
        <v>23.48</v>
      </c>
    </row>
    <row r="77" spans="1:15" x14ac:dyDescent="0.25">
      <c r="A77" s="1" t="s">
        <v>9</v>
      </c>
      <c r="B77" s="1" t="s">
        <v>9</v>
      </c>
      <c r="C77" s="1" t="str">
        <f t="shared" si="2"/>
        <v>071210040D2203207</v>
      </c>
      <c r="D77" s="1" t="s">
        <v>61</v>
      </c>
      <c r="E77" s="1" t="s">
        <v>62</v>
      </c>
      <c r="F77" s="1" t="s">
        <v>63</v>
      </c>
      <c r="G77" s="1"/>
      <c r="H77" s="1" t="s">
        <v>661</v>
      </c>
      <c r="I77" s="1" t="s">
        <v>334</v>
      </c>
      <c r="J77" s="1" t="s">
        <v>368</v>
      </c>
      <c r="K77" s="1"/>
      <c r="L77" s="2">
        <v>11.74</v>
      </c>
      <c r="M77" s="2">
        <v>0</v>
      </c>
      <c r="N77" s="2">
        <v>2</v>
      </c>
      <c r="O77" s="2">
        <v>23.48</v>
      </c>
    </row>
    <row r="78" spans="1:15" x14ac:dyDescent="0.25">
      <c r="A78" s="1" t="s">
        <v>9</v>
      </c>
      <c r="B78" s="1" t="s">
        <v>9</v>
      </c>
      <c r="C78" s="1" t="str">
        <f t="shared" si="2"/>
        <v>071210042</v>
      </c>
      <c r="D78" s="1" t="s">
        <v>64</v>
      </c>
      <c r="E78" s="1" t="s">
        <v>65</v>
      </c>
      <c r="F78" s="1" t="s">
        <v>66</v>
      </c>
      <c r="G78" s="1"/>
      <c r="H78" s="1" t="s">
        <v>661</v>
      </c>
      <c r="I78" s="1" t="s">
        <v>334</v>
      </c>
      <c r="J78" s="1"/>
      <c r="K78" s="1"/>
      <c r="L78" s="2">
        <v>10.52</v>
      </c>
      <c r="M78" s="2">
        <v>0</v>
      </c>
      <c r="N78" s="2">
        <v>0</v>
      </c>
      <c r="O78" s="2">
        <v>0</v>
      </c>
    </row>
    <row r="79" spans="1:15" x14ac:dyDescent="0.25">
      <c r="A79" s="1" t="s">
        <v>9</v>
      </c>
      <c r="B79" s="1" t="s">
        <v>9</v>
      </c>
      <c r="C79" s="1" t="str">
        <f t="shared" si="2"/>
        <v>071210042A2102811</v>
      </c>
      <c r="D79" s="1" t="s">
        <v>64</v>
      </c>
      <c r="E79" s="1" t="s">
        <v>65</v>
      </c>
      <c r="F79" s="1" t="s">
        <v>66</v>
      </c>
      <c r="G79" s="1"/>
      <c r="H79" s="1" t="s">
        <v>661</v>
      </c>
      <c r="I79" s="1" t="s">
        <v>334</v>
      </c>
      <c r="J79" s="1" t="s">
        <v>369</v>
      </c>
      <c r="K79" s="1"/>
      <c r="L79" s="2">
        <v>10.52</v>
      </c>
      <c r="M79" s="2">
        <v>0</v>
      </c>
      <c r="N79" s="2">
        <v>0</v>
      </c>
      <c r="O79" s="2">
        <v>0</v>
      </c>
    </row>
    <row r="80" spans="1:15" x14ac:dyDescent="0.25">
      <c r="A80" s="1" t="s">
        <v>9</v>
      </c>
      <c r="B80" s="1" t="s">
        <v>9</v>
      </c>
      <c r="C80" s="1" t="str">
        <f t="shared" si="2"/>
        <v>071210042F2201604</v>
      </c>
      <c r="D80" s="1" t="s">
        <v>64</v>
      </c>
      <c r="E80" s="1" t="s">
        <v>65</v>
      </c>
      <c r="F80" s="1" t="s">
        <v>66</v>
      </c>
      <c r="G80" s="1"/>
      <c r="H80" s="1" t="s">
        <v>661</v>
      </c>
      <c r="I80" s="1" t="s">
        <v>334</v>
      </c>
      <c r="J80" s="1" t="s">
        <v>370</v>
      </c>
      <c r="K80" s="1"/>
      <c r="L80" s="2">
        <v>10.52</v>
      </c>
      <c r="M80" s="2">
        <v>0</v>
      </c>
      <c r="N80" s="2">
        <v>4</v>
      </c>
      <c r="O80" s="2">
        <v>42.08</v>
      </c>
    </row>
    <row r="81" spans="1:15" x14ac:dyDescent="0.25">
      <c r="A81" s="1" t="s">
        <v>9</v>
      </c>
      <c r="B81" s="1" t="s">
        <v>9</v>
      </c>
      <c r="C81" s="1" t="str">
        <f t="shared" si="2"/>
        <v>071210044</v>
      </c>
      <c r="D81" s="1" t="s">
        <v>67</v>
      </c>
      <c r="E81" s="1" t="s">
        <v>68</v>
      </c>
      <c r="F81" s="1" t="s">
        <v>69</v>
      </c>
      <c r="G81" s="1"/>
      <c r="H81" s="1" t="s">
        <v>661</v>
      </c>
      <c r="I81" s="1" t="s">
        <v>334</v>
      </c>
      <c r="J81" s="1"/>
      <c r="K81" s="1"/>
      <c r="L81" s="2">
        <v>9.86</v>
      </c>
      <c r="M81" s="2">
        <v>0</v>
      </c>
      <c r="N81" s="2">
        <v>0</v>
      </c>
      <c r="O81" s="2">
        <v>0</v>
      </c>
    </row>
    <row r="82" spans="1:15" x14ac:dyDescent="0.25">
      <c r="A82" s="1" t="s">
        <v>9</v>
      </c>
      <c r="B82" s="1" t="s">
        <v>9</v>
      </c>
      <c r="C82" s="1" t="str">
        <f t="shared" si="2"/>
        <v>071210044C2100850</v>
      </c>
      <c r="D82" s="1" t="s">
        <v>67</v>
      </c>
      <c r="E82" s="1" t="s">
        <v>68</v>
      </c>
      <c r="F82" s="1" t="s">
        <v>69</v>
      </c>
      <c r="G82" s="1"/>
      <c r="H82" s="1" t="s">
        <v>661</v>
      </c>
      <c r="I82" s="1" t="s">
        <v>334</v>
      </c>
      <c r="J82" s="1" t="s">
        <v>681</v>
      </c>
      <c r="K82" s="1"/>
      <c r="L82" s="2">
        <v>9.86</v>
      </c>
      <c r="M82" s="2">
        <v>0</v>
      </c>
      <c r="N82" s="2">
        <v>0</v>
      </c>
      <c r="O82" s="2">
        <v>0</v>
      </c>
    </row>
    <row r="83" spans="1:15" x14ac:dyDescent="0.25">
      <c r="A83" s="1" t="s">
        <v>9</v>
      </c>
      <c r="B83" s="1" t="s">
        <v>9</v>
      </c>
      <c r="C83" s="1" t="str">
        <f t="shared" si="2"/>
        <v>0712100442108050</v>
      </c>
      <c r="D83" s="1" t="s">
        <v>67</v>
      </c>
      <c r="E83" s="1" t="s">
        <v>68</v>
      </c>
      <c r="F83" s="1" t="s">
        <v>69</v>
      </c>
      <c r="G83" s="1"/>
      <c r="H83" s="1" t="s">
        <v>661</v>
      </c>
      <c r="I83" s="1" t="s">
        <v>334</v>
      </c>
      <c r="J83" s="1" t="s">
        <v>682</v>
      </c>
      <c r="K83" s="1"/>
      <c r="L83" s="2">
        <v>9.86</v>
      </c>
      <c r="M83" s="2">
        <v>0</v>
      </c>
      <c r="N83" s="2">
        <v>0</v>
      </c>
      <c r="O83" s="2">
        <v>0</v>
      </c>
    </row>
    <row r="84" spans="1:15" x14ac:dyDescent="0.25">
      <c r="A84" s="1" t="s">
        <v>9</v>
      </c>
      <c r="B84" s="1" t="s">
        <v>9</v>
      </c>
      <c r="C84" s="1" t="str">
        <f t="shared" si="2"/>
        <v>071210044F2201560</v>
      </c>
      <c r="D84" s="1" t="s">
        <v>67</v>
      </c>
      <c r="E84" s="1" t="s">
        <v>68</v>
      </c>
      <c r="F84" s="1" t="s">
        <v>69</v>
      </c>
      <c r="G84" s="1"/>
      <c r="H84" s="1" t="s">
        <v>661</v>
      </c>
      <c r="I84" s="1" t="s">
        <v>334</v>
      </c>
      <c r="J84" s="1" t="s">
        <v>371</v>
      </c>
      <c r="K84" s="1"/>
      <c r="L84" s="2">
        <v>9.86</v>
      </c>
      <c r="M84" s="2">
        <v>0</v>
      </c>
      <c r="N84" s="2">
        <v>2</v>
      </c>
      <c r="O84" s="2">
        <v>19.72</v>
      </c>
    </row>
    <row r="85" spans="1:15" x14ac:dyDescent="0.25">
      <c r="A85" s="1" t="s">
        <v>9</v>
      </c>
      <c r="B85" s="1" t="s">
        <v>9</v>
      </c>
      <c r="C85" s="1" t="str">
        <f t="shared" si="2"/>
        <v>071210044G2200507</v>
      </c>
      <c r="D85" s="1" t="s">
        <v>67</v>
      </c>
      <c r="E85" s="1" t="s">
        <v>68</v>
      </c>
      <c r="F85" s="1" t="s">
        <v>69</v>
      </c>
      <c r="G85" s="1"/>
      <c r="H85" s="1" t="s">
        <v>661</v>
      </c>
      <c r="I85" s="1" t="s">
        <v>334</v>
      </c>
      <c r="J85" s="1" t="s">
        <v>372</v>
      </c>
      <c r="K85" s="1"/>
      <c r="L85" s="2">
        <v>9.86</v>
      </c>
      <c r="M85" s="2">
        <v>0</v>
      </c>
      <c r="N85" s="2">
        <v>0</v>
      </c>
      <c r="O85" s="2">
        <v>0</v>
      </c>
    </row>
    <row r="86" spans="1:15" x14ac:dyDescent="0.25">
      <c r="A86" s="1" t="s">
        <v>9</v>
      </c>
      <c r="B86" s="1" t="s">
        <v>9</v>
      </c>
      <c r="C86" s="1" t="str">
        <f t="shared" si="2"/>
        <v>071210046</v>
      </c>
      <c r="D86" s="1" t="s">
        <v>70</v>
      </c>
      <c r="E86" s="1" t="s">
        <v>71</v>
      </c>
      <c r="F86" s="1" t="s">
        <v>72</v>
      </c>
      <c r="G86" s="1"/>
      <c r="H86" s="1" t="s">
        <v>661</v>
      </c>
      <c r="I86" s="1" t="s">
        <v>334</v>
      </c>
      <c r="J86" s="1"/>
      <c r="K86" s="1"/>
      <c r="L86" s="2">
        <v>10.51</v>
      </c>
      <c r="M86" s="2">
        <v>0</v>
      </c>
      <c r="N86" s="2">
        <v>0</v>
      </c>
      <c r="O86" s="2">
        <v>0</v>
      </c>
    </row>
    <row r="87" spans="1:15" x14ac:dyDescent="0.25">
      <c r="A87" s="1" t="s">
        <v>9</v>
      </c>
      <c r="B87" s="1" t="s">
        <v>9</v>
      </c>
      <c r="C87" s="1" t="str">
        <f t="shared" si="2"/>
        <v>071210046J2102270</v>
      </c>
      <c r="D87" s="1" t="s">
        <v>70</v>
      </c>
      <c r="E87" s="1" t="s">
        <v>71</v>
      </c>
      <c r="F87" s="1" t="s">
        <v>72</v>
      </c>
      <c r="G87" s="1"/>
      <c r="H87" s="1" t="s">
        <v>661</v>
      </c>
      <c r="I87" s="1" t="s">
        <v>334</v>
      </c>
      <c r="J87" s="1" t="s">
        <v>683</v>
      </c>
      <c r="K87" s="1"/>
      <c r="L87" s="2">
        <v>10.51</v>
      </c>
      <c r="M87" s="2">
        <v>0</v>
      </c>
      <c r="N87" s="2">
        <v>0</v>
      </c>
      <c r="O87" s="2">
        <v>0</v>
      </c>
    </row>
    <row r="88" spans="1:15" x14ac:dyDescent="0.25">
      <c r="A88" s="1" t="s">
        <v>9</v>
      </c>
      <c r="B88" s="1" t="s">
        <v>9</v>
      </c>
      <c r="C88" s="1" t="str">
        <f t="shared" si="2"/>
        <v>0712100462102270</v>
      </c>
      <c r="D88" s="1" t="s">
        <v>70</v>
      </c>
      <c r="E88" s="1" t="s">
        <v>71</v>
      </c>
      <c r="F88" s="1" t="s">
        <v>72</v>
      </c>
      <c r="G88" s="1"/>
      <c r="H88" s="1" t="s">
        <v>661</v>
      </c>
      <c r="I88" s="1" t="s">
        <v>334</v>
      </c>
      <c r="J88" s="1" t="s">
        <v>373</v>
      </c>
      <c r="K88" s="1"/>
      <c r="L88" s="2">
        <v>10.51</v>
      </c>
      <c r="M88" s="2">
        <v>0</v>
      </c>
      <c r="N88" s="2">
        <v>0</v>
      </c>
      <c r="O88" s="2">
        <v>0</v>
      </c>
    </row>
    <row r="89" spans="1:15" x14ac:dyDescent="0.25">
      <c r="A89" s="1" t="s">
        <v>9</v>
      </c>
      <c r="B89" s="1" t="s">
        <v>9</v>
      </c>
      <c r="C89" s="1" t="str">
        <f t="shared" si="2"/>
        <v>071210046G2201575</v>
      </c>
      <c r="D89" s="1" t="s">
        <v>70</v>
      </c>
      <c r="E89" s="1" t="s">
        <v>71</v>
      </c>
      <c r="F89" s="1" t="s">
        <v>72</v>
      </c>
      <c r="G89" s="1"/>
      <c r="H89" s="1" t="s">
        <v>661</v>
      </c>
      <c r="I89" s="1" t="s">
        <v>334</v>
      </c>
      <c r="J89" s="1" t="s">
        <v>374</v>
      </c>
      <c r="K89" s="1"/>
      <c r="L89" s="2">
        <v>10.51</v>
      </c>
      <c r="M89" s="2">
        <v>0</v>
      </c>
      <c r="N89" s="2">
        <v>5</v>
      </c>
      <c r="O89" s="2">
        <v>52.55</v>
      </c>
    </row>
    <row r="90" spans="1:15" x14ac:dyDescent="0.25">
      <c r="A90" s="1" t="s">
        <v>9</v>
      </c>
      <c r="B90" s="1" t="s">
        <v>9</v>
      </c>
      <c r="C90" s="1" t="str">
        <f t="shared" si="2"/>
        <v>071210048</v>
      </c>
      <c r="D90" s="1" t="s">
        <v>73</v>
      </c>
      <c r="E90" s="1" t="s">
        <v>74</v>
      </c>
      <c r="F90" s="1" t="s">
        <v>75</v>
      </c>
      <c r="G90" s="1"/>
      <c r="H90" s="1" t="s">
        <v>661</v>
      </c>
      <c r="I90" s="1" t="s">
        <v>334</v>
      </c>
      <c r="J90" s="1"/>
      <c r="K90" s="1"/>
      <c r="L90" s="2">
        <v>10.01</v>
      </c>
      <c r="M90" s="2">
        <v>0</v>
      </c>
      <c r="N90" s="2">
        <v>0</v>
      </c>
      <c r="O90" s="2">
        <v>0</v>
      </c>
    </row>
    <row r="91" spans="1:15" x14ac:dyDescent="0.25">
      <c r="A91" s="1" t="s">
        <v>9</v>
      </c>
      <c r="B91" s="1" t="s">
        <v>9</v>
      </c>
      <c r="C91" s="1" t="str">
        <f t="shared" si="2"/>
        <v>071210048J2102849</v>
      </c>
      <c r="D91" s="1" t="s">
        <v>73</v>
      </c>
      <c r="E91" s="1" t="s">
        <v>74</v>
      </c>
      <c r="F91" s="1" t="s">
        <v>75</v>
      </c>
      <c r="G91" s="1"/>
      <c r="H91" s="1" t="s">
        <v>661</v>
      </c>
      <c r="I91" s="1" t="s">
        <v>334</v>
      </c>
      <c r="J91" s="1" t="s">
        <v>684</v>
      </c>
      <c r="K91" s="1"/>
      <c r="L91" s="2">
        <v>10.01</v>
      </c>
      <c r="M91" s="2">
        <v>0</v>
      </c>
      <c r="N91" s="2">
        <v>0</v>
      </c>
      <c r="O91" s="2">
        <v>0</v>
      </c>
    </row>
    <row r="92" spans="1:15" x14ac:dyDescent="0.25">
      <c r="A92" s="1" t="s">
        <v>9</v>
      </c>
      <c r="B92" s="1" t="s">
        <v>9</v>
      </c>
      <c r="C92" s="1" t="str">
        <f t="shared" si="2"/>
        <v>0712100482102849</v>
      </c>
      <c r="D92" s="1" t="s">
        <v>73</v>
      </c>
      <c r="E92" s="1" t="s">
        <v>74</v>
      </c>
      <c r="F92" s="1" t="s">
        <v>75</v>
      </c>
      <c r="G92" s="1"/>
      <c r="H92" s="1" t="s">
        <v>661</v>
      </c>
      <c r="I92" s="1" t="s">
        <v>334</v>
      </c>
      <c r="J92" s="1" t="s">
        <v>685</v>
      </c>
      <c r="K92" s="1"/>
      <c r="L92" s="2">
        <v>10.01</v>
      </c>
      <c r="M92" s="2">
        <v>0</v>
      </c>
      <c r="N92" s="2">
        <v>0</v>
      </c>
      <c r="O92" s="2">
        <v>0</v>
      </c>
    </row>
    <row r="93" spans="1:15" x14ac:dyDescent="0.25">
      <c r="A93" s="1" t="s">
        <v>9</v>
      </c>
      <c r="B93" s="1" t="s">
        <v>9</v>
      </c>
      <c r="C93" s="1" t="str">
        <f t="shared" si="2"/>
        <v>071210048C2207624</v>
      </c>
      <c r="D93" s="1" t="s">
        <v>73</v>
      </c>
      <c r="E93" s="1" t="s">
        <v>74</v>
      </c>
      <c r="F93" s="1" t="s">
        <v>75</v>
      </c>
      <c r="G93" s="1"/>
      <c r="H93" s="1" t="s">
        <v>661</v>
      </c>
      <c r="I93" s="1" t="s">
        <v>334</v>
      </c>
      <c r="J93" s="1" t="s">
        <v>375</v>
      </c>
      <c r="K93" s="1"/>
      <c r="L93" s="2">
        <v>10.01</v>
      </c>
      <c r="M93" s="2">
        <v>0</v>
      </c>
      <c r="N93" s="2">
        <v>3</v>
      </c>
      <c r="O93" s="2">
        <v>30.03</v>
      </c>
    </row>
    <row r="94" spans="1:15" x14ac:dyDescent="0.25">
      <c r="A94" s="1" t="s">
        <v>9</v>
      </c>
      <c r="B94" s="1" t="s">
        <v>9</v>
      </c>
      <c r="C94" s="1" t="str">
        <f t="shared" si="2"/>
        <v>071210048B2208256</v>
      </c>
      <c r="D94" s="1" t="s">
        <v>73</v>
      </c>
      <c r="E94" s="1" t="s">
        <v>74</v>
      </c>
      <c r="F94" s="1" t="s">
        <v>75</v>
      </c>
      <c r="G94" s="1"/>
      <c r="H94" s="1" t="s">
        <v>661</v>
      </c>
      <c r="I94" s="1" t="s">
        <v>334</v>
      </c>
      <c r="J94" s="1" t="s">
        <v>686</v>
      </c>
      <c r="K94" s="1"/>
      <c r="L94" s="2">
        <v>10.01</v>
      </c>
      <c r="M94" s="2">
        <v>0</v>
      </c>
      <c r="N94" s="2">
        <v>0</v>
      </c>
      <c r="O94" s="2">
        <v>0</v>
      </c>
    </row>
    <row r="95" spans="1:15" x14ac:dyDescent="0.25">
      <c r="A95" s="1" t="s">
        <v>9</v>
      </c>
      <c r="B95" s="1" t="s">
        <v>9</v>
      </c>
      <c r="C95" s="1" t="str">
        <f t="shared" si="2"/>
        <v>071210050</v>
      </c>
      <c r="D95" s="1" t="s">
        <v>76</v>
      </c>
      <c r="E95" s="1" t="s">
        <v>77</v>
      </c>
      <c r="F95" s="1" t="s">
        <v>78</v>
      </c>
      <c r="G95" s="1"/>
      <c r="H95" s="1" t="s">
        <v>661</v>
      </c>
      <c r="I95" s="1" t="s">
        <v>334</v>
      </c>
      <c r="J95" s="1"/>
      <c r="K95" s="1"/>
      <c r="L95" s="2">
        <v>9.99</v>
      </c>
      <c r="M95" s="2">
        <v>0</v>
      </c>
      <c r="N95" s="2">
        <v>0</v>
      </c>
      <c r="O95" s="2">
        <v>0</v>
      </c>
    </row>
    <row r="96" spans="1:15" x14ac:dyDescent="0.25">
      <c r="A96" s="1" t="s">
        <v>9</v>
      </c>
      <c r="B96" s="1" t="s">
        <v>9</v>
      </c>
      <c r="C96" s="1" t="str">
        <f t="shared" si="2"/>
        <v>071210050H2104239</v>
      </c>
      <c r="D96" s="1" t="s">
        <v>76</v>
      </c>
      <c r="E96" s="1" t="s">
        <v>77</v>
      </c>
      <c r="F96" s="1" t="s">
        <v>78</v>
      </c>
      <c r="G96" s="1"/>
      <c r="H96" s="1" t="s">
        <v>661</v>
      </c>
      <c r="I96" s="1" t="s">
        <v>334</v>
      </c>
      <c r="J96" s="1" t="s">
        <v>687</v>
      </c>
      <c r="K96" s="1"/>
      <c r="L96" s="2">
        <v>9.99</v>
      </c>
      <c r="M96" s="2">
        <v>0</v>
      </c>
      <c r="N96" s="2">
        <v>0</v>
      </c>
      <c r="O96" s="2">
        <v>0</v>
      </c>
    </row>
    <row r="97" spans="1:15" x14ac:dyDescent="0.25">
      <c r="A97" s="1" t="s">
        <v>9</v>
      </c>
      <c r="B97" s="1" t="s">
        <v>9</v>
      </c>
      <c r="C97" s="1" t="str">
        <f t="shared" si="2"/>
        <v>071210050J2105800</v>
      </c>
      <c r="D97" s="1" t="s">
        <v>76</v>
      </c>
      <c r="E97" s="1" t="s">
        <v>77</v>
      </c>
      <c r="F97" s="1" t="s">
        <v>78</v>
      </c>
      <c r="G97" s="1"/>
      <c r="H97" s="1" t="s">
        <v>661</v>
      </c>
      <c r="I97" s="1" t="s">
        <v>334</v>
      </c>
      <c r="J97" s="1" t="s">
        <v>688</v>
      </c>
      <c r="K97" s="1"/>
      <c r="L97" s="2">
        <v>9.99</v>
      </c>
      <c r="M97" s="2">
        <v>0</v>
      </c>
      <c r="N97" s="2">
        <v>0</v>
      </c>
      <c r="O97" s="2">
        <v>0</v>
      </c>
    </row>
    <row r="98" spans="1:15" x14ac:dyDescent="0.25">
      <c r="A98" s="1" t="s">
        <v>9</v>
      </c>
      <c r="B98" s="1" t="s">
        <v>9</v>
      </c>
      <c r="C98" s="1" t="str">
        <f t="shared" si="2"/>
        <v>0712100502105800</v>
      </c>
      <c r="D98" s="1" t="s">
        <v>76</v>
      </c>
      <c r="E98" s="1" t="s">
        <v>77</v>
      </c>
      <c r="F98" s="1" t="s">
        <v>78</v>
      </c>
      <c r="G98" s="1"/>
      <c r="H98" s="1" t="s">
        <v>661</v>
      </c>
      <c r="I98" s="1" t="s">
        <v>334</v>
      </c>
      <c r="J98" s="1" t="s">
        <v>689</v>
      </c>
      <c r="K98" s="1"/>
      <c r="L98" s="2">
        <v>9.99</v>
      </c>
      <c r="M98" s="2">
        <v>0</v>
      </c>
      <c r="N98" s="2">
        <v>0</v>
      </c>
      <c r="O98" s="2">
        <v>0</v>
      </c>
    </row>
    <row r="99" spans="1:15" x14ac:dyDescent="0.25">
      <c r="A99" s="1" t="s">
        <v>9</v>
      </c>
      <c r="B99" s="1" t="s">
        <v>9</v>
      </c>
      <c r="C99" s="1" t="str">
        <f t="shared" si="2"/>
        <v>071210050L2105989</v>
      </c>
      <c r="D99" s="1" t="s">
        <v>76</v>
      </c>
      <c r="E99" s="1" t="s">
        <v>77</v>
      </c>
      <c r="F99" s="1" t="s">
        <v>78</v>
      </c>
      <c r="G99" s="1"/>
      <c r="H99" s="1" t="s">
        <v>661</v>
      </c>
      <c r="I99" s="1" t="s">
        <v>334</v>
      </c>
      <c r="J99" s="1" t="s">
        <v>376</v>
      </c>
      <c r="K99" s="1"/>
      <c r="L99" s="2">
        <v>9.99</v>
      </c>
      <c r="M99" s="2">
        <v>0</v>
      </c>
      <c r="N99" s="2">
        <v>4</v>
      </c>
      <c r="O99" s="2">
        <v>39.96</v>
      </c>
    </row>
    <row r="100" spans="1:15" x14ac:dyDescent="0.25">
      <c r="A100" s="1" t="s">
        <v>9</v>
      </c>
      <c r="B100" s="1" t="s">
        <v>9</v>
      </c>
      <c r="C100" s="1" t="str">
        <f t="shared" si="2"/>
        <v>071210052</v>
      </c>
      <c r="D100" s="1" t="s">
        <v>79</v>
      </c>
      <c r="E100" s="1" t="s">
        <v>80</v>
      </c>
      <c r="F100" s="1" t="s">
        <v>81</v>
      </c>
      <c r="G100" s="1"/>
      <c r="H100" s="1" t="s">
        <v>661</v>
      </c>
      <c r="I100" s="1" t="s">
        <v>334</v>
      </c>
      <c r="J100" s="1"/>
      <c r="K100" s="1"/>
      <c r="L100" s="2">
        <v>11.39</v>
      </c>
      <c r="M100" s="2">
        <v>0</v>
      </c>
      <c r="N100" s="2">
        <v>0</v>
      </c>
      <c r="O100" s="2">
        <v>0</v>
      </c>
    </row>
    <row r="101" spans="1:15" x14ac:dyDescent="0.25">
      <c r="A101" s="1" t="s">
        <v>9</v>
      </c>
      <c r="B101" s="1" t="s">
        <v>9</v>
      </c>
      <c r="C101" s="1" t="str">
        <f t="shared" si="2"/>
        <v>071210052J2007121J2</v>
      </c>
      <c r="D101" s="1" t="s">
        <v>79</v>
      </c>
      <c r="E101" s="1" t="s">
        <v>80</v>
      </c>
      <c r="F101" s="1" t="s">
        <v>81</v>
      </c>
      <c r="G101" s="1"/>
      <c r="H101" s="1" t="s">
        <v>661</v>
      </c>
      <c r="I101" s="1" t="s">
        <v>334</v>
      </c>
      <c r="J101" s="1" t="s">
        <v>377</v>
      </c>
      <c r="K101" s="1"/>
      <c r="L101" s="2">
        <v>11.39</v>
      </c>
      <c r="M101" s="2">
        <v>0</v>
      </c>
      <c r="N101" s="2">
        <v>0</v>
      </c>
      <c r="O101" s="2">
        <v>0</v>
      </c>
    </row>
    <row r="102" spans="1:15" x14ac:dyDescent="0.25">
      <c r="A102" s="1" t="s">
        <v>9</v>
      </c>
      <c r="B102" s="1" t="s">
        <v>9</v>
      </c>
      <c r="C102" s="1" t="str">
        <f t="shared" si="2"/>
        <v>071210052B2208153</v>
      </c>
      <c r="D102" s="1" t="s">
        <v>79</v>
      </c>
      <c r="E102" s="1" t="s">
        <v>80</v>
      </c>
      <c r="F102" s="1" t="s">
        <v>81</v>
      </c>
      <c r="G102" s="1"/>
      <c r="H102" s="1" t="s">
        <v>661</v>
      </c>
      <c r="I102" s="1" t="s">
        <v>334</v>
      </c>
      <c r="J102" s="1" t="s">
        <v>378</v>
      </c>
      <c r="K102" s="1"/>
      <c r="L102" s="2">
        <v>11.39</v>
      </c>
      <c r="M102" s="2">
        <v>0</v>
      </c>
      <c r="N102" s="2">
        <v>4</v>
      </c>
      <c r="O102" s="2">
        <v>45.56</v>
      </c>
    </row>
    <row r="103" spans="1:15" x14ac:dyDescent="0.25">
      <c r="A103" s="1" t="s">
        <v>9</v>
      </c>
      <c r="B103" s="1" t="s">
        <v>9</v>
      </c>
      <c r="C103" s="1" t="str">
        <f t="shared" si="2"/>
        <v>071210054</v>
      </c>
      <c r="D103" s="1" t="s">
        <v>82</v>
      </c>
      <c r="E103" s="1" t="s">
        <v>83</v>
      </c>
      <c r="F103" s="1" t="s">
        <v>84</v>
      </c>
      <c r="G103" s="1"/>
      <c r="H103" s="1" t="s">
        <v>661</v>
      </c>
      <c r="I103" s="1" t="s">
        <v>334</v>
      </c>
      <c r="J103" s="1"/>
      <c r="K103" s="1"/>
      <c r="L103" s="2">
        <v>10.220000000000001</v>
      </c>
      <c r="M103" s="2">
        <v>0</v>
      </c>
      <c r="N103" s="2">
        <v>0</v>
      </c>
      <c r="O103" s="2">
        <v>0</v>
      </c>
    </row>
    <row r="104" spans="1:15" x14ac:dyDescent="0.25">
      <c r="A104" s="1" t="s">
        <v>9</v>
      </c>
      <c r="B104" s="1" t="s">
        <v>9</v>
      </c>
      <c r="C104" s="1" t="str">
        <f t="shared" si="2"/>
        <v>071210054J2102869</v>
      </c>
      <c r="D104" s="1" t="s">
        <v>82</v>
      </c>
      <c r="E104" s="1" t="s">
        <v>83</v>
      </c>
      <c r="F104" s="1" t="s">
        <v>84</v>
      </c>
      <c r="G104" s="1"/>
      <c r="H104" s="1" t="s">
        <v>661</v>
      </c>
      <c r="I104" s="1" t="s">
        <v>334</v>
      </c>
      <c r="J104" s="1" t="s">
        <v>690</v>
      </c>
      <c r="K104" s="1"/>
      <c r="L104" s="2">
        <v>10.220000000000001</v>
      </c>
      <c r="M104" s="2">
        <v>0</v>
      </c>
      <c r="N104" s="2">
        <v>0</v>
      </c>
      <c r="O104" s="2">
        <v>0</v>
      </c>
    </row>
    <row r="105" spans="1:15" x14ac:dyDescent="0.25">
      <c r="A105" s="1" t="s">
        <v>9</v>
      </c>
      <c r="B105" s="1" t="s">
        <v>9</v>
      </c>
      <c r="C105" s="1" t="str">
        <f t="shared" si="2"/>
        <v>071210054H2205751</v>
      </c>
      <c r="D105" s="1" t="s">
        <v>82</v>
      </c>
      <c r="E105" s="1" t="s">
        <v>83</v>
      </c>
      <c r="F105" s="1" t="s">
        <v>84</v>
      </c>
      <c r="G105" s="1"/>
      <c r="H105" s="1" t="s">
        <v>661</v>
      </c>
      <c r="I105" s="1" t="s">
        <v>334</v>
      </c>
      <c r="J105" s="1" t="s">
        <v>379</v>
      </c>
      <c r="K105" s="1"/>
      <c r="L105" s="2">
        <v>10.220000000000001</v>
      </c>
      <c r="M105" s="2">
        <v>0</v>
      </c>
      <c r="N105" s="2">
        <v>4</v>
      </c>
      <c r="O105" s="2">
        <v>40.880000000000003</v>
      </c>
    </row>
    <row r="106" spans="1:15" x14ac:dyDescent="0.25">
      <c r="A106" s="1" t="s">
        <v>9</v>
      </c>
      <c r="B106" s="1" t="s">
        <v>9</v>
      </c>
      <c r="C106" s="1" t="str">
        <f t="shared" si="2"/>
        <v>071210056</v>
      </c>
      <c r="D106" s="1" t="s">
        <v>85</v>
      </c>
      <c r="E106" s="1" t="s">
        <v>86</v>
      </c>
      <c r="F106" s="1" t="s">
        <v>87</v>
      </c>
      <c r="G106" s="1"/>
      <c r="H106" s="1" t="s">
        <v>661</v>
      </c>
      <c r="I106" s="1" t="s">
        <v>334</v>
      </c>
      <c r="J106" s="1"/>
      <c r="K106" s="1"/>
      <c r="L106" s="2">
        <v>10.87</v>
      </c>
      <c r="M106" s="2">
        <v>0</v>
      </c>
      <c r="N106" s="2">
        <v>0</v>
      </c>
      <c r="O106" s="2">
        <v>0</v>
      </c>
    </row>
    <row r="107" spans="1:15" x14ac:dyDescent="0.25">
      <c r="A107" s="1" t="s">
        <v>9</v>
      </c>
      <c r="B107" s="1" t="s">
        <v>9</v>
      </c>
      <c r="C107" s="1" t="str">
        <f t="shared" si="2"/>
        <v>071210056J2102845</v>
      </c>
      <c r="D107" s="1" t="s">
        <v>85</v>
      </c>
      <c r="E107" s="1" t="s">
        <v>86</v>
      </c>
      <c r="F107" s="1" t="s">
        <v>87</v>
      </c>
      <c r="G107" s="1"/>
      <c r="H107" s="1" t="s">
        <v>661</v>
      </c>
      <c r="I107" s="1" t="s">
        <v>334</v>
      </c>
      <c r="J107" s="1" t="s">
        <v>380</v>
      </c>
      <c r="K107" s="1"/>
      <c r="L107" s="2">
        <v>10.87</v>
      </c>
      <c r="M107" s="2">
        <v>0</v>
      </c>
      <c r="N107" s="2">
        <v>4</v>
      </c>
      <c r="O107" s="2">
        <v>43.48</v>
      </c>
    </row>
    <row r="108" spans="1:15" x14ac:dyDescent="0.25">
      <c r="A108" s="1" t="s">
        <v>9</v>
      </c>
      <c r="B108" s="1" t="s">
        <v>9</v>
      </c>
      <c r="C108" s="1" t="str">
        <f t="shared" si="2"/>
        <v>0712100562102845</v>
      </c>
      <c r="D108" s="1" t="s">
        <v>85</v>
      </c>
      <c r="E108" s="1" t="s">
        <v>86</v>
      </c>
      <c r="F108" s="1" t="s">
        <v>87</v>
      </c>
      <c r="G108" s="1"/>
      <c r="H108" s="1" t="s">
        <v>661</v>
      </c>
      <c r="I108" s="1" t="s">
        <v>334</v>
      </c>
      <c r="J108" s="1" t="s">
        <v>691</v>
      </c>
      <c r="K108" s="1"/>
      <c r="L108" s="2">
        <v>10.87</v>
      </c>
      <c r="M108" s="2">
        <v>0</v>
      </c>
      <c r="N108" s="2">
        <v>0</v>
      </c>
      <c r="O108" s="2">
        <v>0</v>
      </c>
    </row>
    <row r="109" spans="1:15" x14ac:dyDescent="0.25">
      <c r="A109" s="1" t="s">
        <v>9</v>
      </c>
      <c r="B109" s="1" t="s">
        <v>9</v>
      </c>
      <c r="C109" s="1" t="str">
        <f t="shared" si="2"/>
        <v>071210056E2203049</v>
      </c>
      <c r="D109" s="1" t="s">
        <v>85</v>
      </c>
      <c r="E109" s="1" t="s">
        <v>86</v>
      </c>
      <c r="F109" s="1" t="s">
        <v>87</v>
      </c>
      <c r="G109" s="1"/>
      <c r="H109" s="1" t="s">
        <v>661</v>
      </c>
      <c r="I109" s="1" t="s">
        <v>334</v>
      </c>
      <c r="J109" s="1" t="s">
        <v>381</v>
      </c>
      <c r="K109" s="1"/>
      <c r="L109" s="2">
        <v>10.87</v>
      </c>
      <c r="M109" s="2">
        <v>0</v>
      </c>
      <c r="N109" s="2">
        <v>3</v>
      </c>
      <c r="O109" s="2">
        <v>32.61</v>
      </c>
    </row>
    <row r="110" spans="1:15" x14ac:dyDescent="0.25">
      <c r="A110" s="1" t="s">
        <v>9</v>
      </c>
      <c r="B110" s="1" t="s">
        <v>9</v>
      </c>
      <c r="C110" s="1" t="str">
        <f t="shared" si="2"/>
        <v>071210058</v>
      </c>
      <c r="D110" s="1" t="s">
        <v>88</v>
      </c>
      <c r="E110" s="1" t="s">
        <v>89</v>
      </c>
      <c r="F110" s="1" t="s">
        <v>90</v>
      </c>
      <c r="G110" s="1"/>
      <c r="H110" s="1" t="s">
        <v>661</v>
      </c>
      <c r="I110" s="1" t="s">
        <v>334</v>
      </c>
      <c r="J110" s="1"/>
      <c r="K110" s="1"/>
      <c r="L110" s="2">
        <v>11.44</v>
      </c>
      <c r="M110" s="2">
        <v>0</v>
      </c>
      <c r="N110" s="2">
        <v>0</v>
      </c>
      <c r="O110" s="2">
        <v>0</v>
      </c>
    </row>
    <row r="111" spans="1:15" x14ac:dyDescent="0.25">
      <c r="A111" s="1" t="s">
        <v>9</v>
      </c>
      <c r="B111" s="1" t="s">
        <v>9</v>
      </c>
      <c r="C111" s="1" t="str">
        <f t="shared" si="2"/>
        <v>071210058J2102316</v>
      </c>
      <c r="D111" s="1" t="s">
        <v>88</v>
      </c>
      <c r="E111" s="1" t="s">
        <v>89</v>
      </c>
      <c r="F111" s="1" t="s">
        <v>90</v>
      </c>
      <c r="G111" s="1"/>
      <c r="H111" s="1" t="s">
        <v>661</v>
      </c>
      <c r="I111" s="1" t="s">
        <v>334</v>
      </c>
      <c r="J111" s="1" t="s">
        <v>382</v>
      </c>
      <c r="K111" s="1"/>
      <c r="L111" s="2">
        <v>11.44</v>
      </c>
      <c r="M111" s="2">
        <v>0</v>
      </c>
      <c r="N111" s="2">
        <v>2</v>
      </c>
      <c r="O111" s="2">
        <v>22.88</v>
      </c>
    </row>
    <row r="112" spans="1:15" x14ac:dyDescent="0.25">
      <c r="A112" s="1" t="s">
        <v>9</v>
      </c>
      <c r="B112" s="1" t="s">
        <v>9</v>
      </c>
      <c r="C112" s="1" t="str">
        <f t="shared" si="2"/>
        <v>0712100582102316</v>
      </c>
      <c r="D112" s="1" t="s">
        <v>88</v>
      </c>
      <c r="E112" s="1" t="s">
        <v>89</v>
      </c>
      <c r="F112" s="1" t="s">
        <v>90</v>
      </c>
      <c r="G112" s="1"/>
      <c r="H112" s="1" t="s">
        <v>661</v>
      </c>
      <c r="I112" s="1" t="s">
        <v>334</v>
      </c>
      <c r="J112" s="1" t="s">
        <v>692</v>
      </c>
      <c r="K112" s="1"/>
      <c r="L112" s="2">
        <v>11.44</v>
      </c>
      <c r="M112" s="2">
        <v>0</v>
      </c>
      <c r="N112" s="2">
        <v>0</v>
      </c>
      <c r="O112" s="2">
        <v>0</v>
      </c>
    </row>
    <row r="113" spans="1:15" x14ac:dyDescent="0.25">
      <c r="A113" s="1" t="s">
        <v>9</v>
      </c>
      <c r="B113" s="1" t="s">
        <v>9</v>
      </c>
      <c r="C113" s="1" t="str">
        <f t="shared" si="2"/>
        <v>071210058D2204701</v>
      </c>
      <c r="D113" s="1" t="s">
        <v>88</v>
      </c>
      <c r="E113" s="1" t="s">
        <v>89</v>
      </c>
      <c r="F113" s="1" t="s">
        <v>90</v>
      </c>
      <c r="G113" s="1"/>
      <c r="H113" s="1" t="s">
        <v>661</v>
      </c>
      <c r="I113" s="1" t="s">
        <v>334</v>
      </c>
      <c r="J113" s="1" t="s">
        <v>383</v>
      </c>
      <c r="K113" s="1"/>
      <c r="L113" s="2">
        <v>11.44</v>
      </c>
      <c r="M113" s="2">
        <v>0</v>
      </c>
      <c r="N113" s="2">
        <v>4</v>
      </c>
      <c r="O113" s="2">
        <v>45.76</v>
      </c>
    </row>
    <row r="114" spans="1:15" x14ac:dyDescent="0.25">
      <c r="A114" s="1" t="s">
        <v>9</v>
      </c>
      <c r="B114" s="1" t="s">
        <v>9</v>
      </c>
      <c r="C114" s="1" t="str">
        <f t="shared" si="2"/>
        <v>071210060</v>
      </c>
      <c r="D114" s="1" t="s">
        <v>91</v>
      </c>
      <c r="E114" s="1" t="s">
        <v>92</v>
      </c>
      <c r="F114" s="1" t="s">
        <v>93</v>
      </c>
      <c r="G114" s="1"/>
      <c r="H114" s="1" t="s">
        <v>661</v>
      </c>
      <c r="I114" s="1" t="s">
        <v>334</v>
      </c>
      <c r="J114" s="1"/>
      <c r="K114" s="1"/>
      <c r="L114" s="2">
        <v>7.47</v>
      </c>
      <c r="M114" s="2">
        <v>0</v>
      </c>
      <c r="N114" s="2">
        <v>0</v>
      </c>
      <c r="O114" s="2">
        <v>0</v>
      </c>
    </row>
    <row r="115" spans="1:15" x14ac:dyDescent="0.25">
      <c r="A115" s="1" t="s">
        <v>9</v>
      </c>
      <c r="B115" s="1" t="s">
        <v>9</v>
      </c>
      <c r="C115" s="1" t="str">
        <f t="shared" si="2"/>
        <v>071210060J2102306</v>
      </c>
      <c r="D115" s="1" t="s">
        <v>91</v>
      </c>
      <c r="E115" s="1" t="s">
        <v>92</v>
      </c>
      <c r="F115" s="1" t="s">
        <v>93</v>
      </c>
      <c r="G115" s="1"/>
      <c r="H115" s="1" t="s">
        <v>661</v>
      </c>
      <c r="I115" s="1" t="s">
        <v>334</v>
      </c>
      <c r="J115" s="1" t="s">
        <v>384</v>
      </c>
      <c r="K115" s="1"/>
      <c r="L115" s="2">
        <v>7.47</v>
      </c>
      <c r="M115" s="2">
        <v>0</v>
      </c>
      <c r="N115" s="2">
        <v>1</v>
      </c>
      <c r="O115" s="2">
        <v>7.47</v>
      </c>
    </row>
    <row r="116" spans="1:15" x14ac:dyDescent="0.25">
      <c r="A116" s="1" t="s">
        <v>9</v>
      </c>
      <c r="B116" s="1" t="s">
        <v>9</v>
      </c>
      <c r="C116" s="1" t="str">
        <f t="shared" si="2"/>
        <v>0712100602102306</v>
      </c>
      <c r="D116" s="1" t="s">
        <v>91</v>
      </c>
      <c r="E116" s="1" t="s">
        <v>92</v>
      </c>
      <c r="F116" s="1" t="s">
        <v>93</v>
      </c>
      <c r="G116" s="1"/>
      <c r="H116" s="1" t="s">
        <v>661</v>
      </c>
      <c r="I116" s="1" t="s">
        <v>334</v>
      </c>
      <c r="J116" s="1" t="s">
        <v>385</v>
      </c>
      <c r="K116" s="1"/>
      <c r="L116" s="2">
        <v>7.47</v>
      </c>
      <c r="M116" s="2">
        <v>0</v>
      </c>
      <c r="N116" s="2">
        <v>0</v>
      </c>
      <c r="O116" s="2">
        <v>0</v>
      </c>
    </row>
    <row r="117" spans="1:15" x14ac:dyDescent="0.25">
      <c r="A117" s="1" t="s">
        <v>9</v>
      </c>
      <c r="B117" s="1" t="s">
        <v>9</v>
      </c>
      <c r="C117" s="1" t="str">
        <f t="shared" si="2"/>
        <v>071210062</v>
      </c>
      <c r="D117" s="1" t="s">
        <v>94</v>
      </c>
      <c r="E117" s="1" t="s">
        <v>95</v>
      </c>
      <c r="F117" s="1" t="s">
        <v>96</v>
      </c>
      <c r="G117" s="1"/>
      <c r="H117" s="1" t="s">
        <v>661</v>
      </c>
      <c r="I117" s="1" t="s">
        <v>334</v>
      </c>
      <c r="J117" s="1"/>
      <c r="K117" s="1"/>
      <c r="L117" s="2">
        <v>11.57</v>
      </c>
      <c r="M117" s="2">
        <v>0</v>
      </c>
      <c r="N117" s="2">
        <v>0</v>
      </c>
      <c r="O117" s="2">
        <v>0</v>
      </c>
    </row>
    <row r="118" spans="1:15" x14ac:dyDescent="0.25">
      <c r="A118" s="1" t="s">
        <v>9</v>
      </c>
      <c r="B118" s="1" t="s">
        <v>9</v>
      </c>
      <c r="C118" s="1" t="str">
        <f t="shared" si="2"/>
        <v>071210062L180712113</v>
      </c>
      <c r="D118" s="1" t="s">
        <v>94</v>
      </c>
      <c r="E118" s="1" t="s">
        <v>95</v>
      </c>
      <c r="F118" s="1" t="s">
        <v>96</v>
      </c>
      <c r="G118" s="1"/>
      <c r="H118" s="1" t="s">
        <v>661</v>
      </c>
      <c r="I118" s="1" t="s">
        <v>334</v>
      </c>
      <c r="J118" s="1" t="s">
        <v>386</v>
      </c>
      <c r="K118" s="1"/>
      <c r="L118" s="2">
        <v>11.57</v>
      </c>
      <c r="M118" s="2">
        <v>0</v>
      </c>
      <c r="N118" s="2">
        <v>1</v>
      </c>
      <c r="O118" s="2">
        <v>11.57</v>
      </c>
    </row>
    <row r="119" spans="1:15" x14ac:dyDescent="0.25">
      <c r="A119" s="1" t="s">
        <v>9</v>
      </c>
      <c r="B119" s="1" t="s">
        <v>9</v>
      </c>
      <c r="C119" s="1" t="str">
        <f t="shared" si="2"/>
        <v>071210062C2102652</v>
      </c>
      <c r="D119" s="1" t="s">
        <v>94</v>
      </c>
      <c r="E119" s="1" t="s">
        <v>95</v>
      </c>
      <c r="F119" s="1" t="s">
        <v>96</v>
      </c>
      <c r="G119" s="1"/>
      <c r="H119" s="1" t="s">
        <v>661</v>
      </c>
      <c r="I119" s="1" t="s">
        <v>334</v>
      </c>
      <c r="J119" s="1" t="s">
        <v>387</v>
      </c>
      <c r="K119" s="1"/>
      <c r="L119" s="2">
        <v>11.57</v>
      </c>
      <c r="M119" s="2">
        <v>0</v>
      </c>
      <c r="N119" s="2">
        <v>10</v>
      </c>
      <c r="O119" s="2">
        <v>115.7</v>
      </c>
    </row>
    <row r="120" spans="1:15" x14ac:dyDescent="0.25">
      <c r="A120" s="1" t="s">
        <v>9</v>
      </c>
      <c r="B120" s="1" t="s">
        <v>9</v>
      </c>
      <c r="C120" s="1" t="str">
        <f t="shared" si="2"/>
        <v>071210064</v>
      </c>
      <c r="D120" s="1" t="s">
        <v>97</v>
      </c>
      <c r="E120" s="1" t="s">
        <v>98</v>
      </c>
      <c r="F120" s="1" t="s">
        <v>99</v>
      </c>
      <c r="G120" s="1"/>
      <c r="H120" s="1" t="s">
        <v>661</v>
      </c>
      <c r="I120" s="1" t="s">
        <v>334</v>
      </c>
      <c r="J120" s="1"/>
      <c r="K120" s="1"/>
      <c r="L120" s="2">
        <v>11</v>
      </c>
      <c r="M120" s="2">
        <v>0</v>
      </c>
      <c r="N120" s="2">
        <v>0</v>
      </c>
      <c r="O120" s="2">
        <v>0</v>
      </c>
    </row>
    <row r="121" spans="1:15" x14ac:dyDescent="0.25">
      <c r="A121" s="1" t="s">
        <v>9</v>
      </c>
      <c r="B121" s="1" t="s">
        <v>9</v>
      </c>
      <c r="C121" s="1" t="str">
        <f t="shared" si="2"/>
        <v>071210064L200712103</v>
      </c>
      <c r="D121" s="1" t="s">
        <v>97</v>
      </c>
      <c r="E121" s="1" t="s">
        <v>98</v>
      </c>
      <c r="F121" s="1" t="s">
        <v>99</v>
      </c>
      <c r="G121" s="1"/>
      <c r="H121" s="1" t="s">
        <v>661</v>
      </c>
      <c r="I121" s="1" t="s">
        <v>334</v>
      </c>
      <c r="J121" s="1" t="s">
        <v>388</v>
      </c>
      <c r="K121" s="1"/>
      <c r="L121" s="2">
        <v>11</v>
      </c>
      <c r="M121" s="2">
        <v>0</v>
      </c>
      <c r="N121" s="2">
        <v>7</v>
      </c>
      <c r="O121" s="2">
        <v>77</v>
      </c>
    </row>
    <row r="122" spans="1:15" x14ac:dyDescent="0.25">
      <c r="A122" s="1" t="s">
        <v>9</v>
      </c>
      <c r="B122" s="1" t="s">
        <v>9</v>
      </c>
      <c r="C122" s="1" t="str">
        <f t="shared" si="2"/>
        <v>071210064J2105790</v>
      </c>
      <c r="D122" s="1" t="s">
        <v>97</v>
      </c>
      <c r="E122" s="1" t="s">
        <v>98</v>
      </c>
      <c r="F122" s="1" t="s">
        <v>99</v>
      </c>
      <c r="G122" s="1"/>
      <c r="H122" s="1" t="s">
        <v>661</v>
      </c>
      <c r="I122" s="1" t="s">
        <v>334</v>
      </c>
      <c r="J122" s="1" t="s">
        <v>366</v>
      </c>
      <c r="K122" s="1"/>
      <c r="L122" s="2">
        <v>11</v>
      </c>
      <c r="M122" s="2">
        <v>0</v>
      </c>
      <c r="N122" s="2">
        <v>1</v>
      </c>
      <c r="O122" s="2">
        <v>11</v>
      </c>
    </row>
    <row r="123" spans="1:15" x14ac:dyDescent="0.25">
      <c r="A123" s="1" t="s">
        <v>9</v>
      </c>
      <c r="B123" s="1" t="s">
        <v>9</v>
      </c>
      <c r="C123" s="1" t="str">
        <f t="shared" si="2"/>
        <v>071210066</v>
      </c>
      <c r="D123" s="1" t="s">
        <v>100</v>
      </c>
      <c r="E123" s="1" t="s">
        <v>101</v>
      </c>
      <c r="F123" s="1" t="s">
        <v>102</v>
      </c>
      <c r="G123" s="1"/>
      <c r="H123" s="1" t="s">
        <v>661</v>
      </c>
      <c r="I123" s="1" t="s">
        <v>334</v>
      </c>
      <c r="J123" s="1"/>
      <c r="K123" s="1"/>
      <c r="L123" s="2">
        <v>5.76</v>
      </c>
      <c r="M123" s="2">
        <v>0</v>
      </c>
      <c r="N123" s="2">
        <v>0</v>
      </c>
      <c r="O123" s="2">
        <v>0</v>
      </c>
    </row>
    <row r="124" spans="1:15" x14ac:dyDescent="0.25">
      <c r="A124" s="1" t="s">
        <v>9</v>
      </c>
      <c r="B124" s="1" t="s">
        <v>9</v>
      </c>
      <c r="C124" s="1" t="str">
        <f t="shared" si="2"/>
        <v>071210066K200712107</v>
      </c>
      <c r="D124" s="1" t="s">
        <v>100</v>
      </c>
      <c r="E124" s="1" t="s">
        <v>101</v>
      </c>
      <c r="F124" s="1" t="s">
        <v>102</v>
      </c>
      <c r="G124" s="1"/>
      <c r="H124" s="1" t="s">
        <v>661</v>
      </c>
      <c r="I124" s="1" t="s">
        <v>334</v>
      </c>
      <c r="J124" s="1" t="s">
        <v>389</v>
      </c>
      <c r="K124" s="1"/>
      <c r="L124" s="2">
        <v>5.76</v>
      </c>
      <c r="M124" s="2">
        <v>0</v>
      </c>
      <c r="N124" s="2">
        <v>0</v>
      </c>
      <c r="O124" s="2">
        <v>0</v>
      </c>
    </row>
    <row r="125" spans="1:15" x14ac:dyDescent="0.25">
      <c r="A125" s="1" t="s">
        <v>9</v>
      </c>
      <c r="B125" s="1" t="s">
        <v>9</v>
      </c>
      <c r="C125" s="1" t="str">
        <f t="shared" si="2"/>
        <v>071210066200712107</v>
      </c>
      <c r="D125" s="1" t="s">
        <v>100</v>
      </c>
      <c r="E125" s="1" t="s">
        <v>101</v>
      </c>
      <c r="F125" s="1" t="s">
        <v>102</v>
      </c>
      <c r="G125" s="1"/>
      <c r="H125" s="1" t="s">
        <v>661</v>
      </c>
      <c r="I125" s="1" t="s">
        <v>334</v>
      </c>
      <c r="J125" s="1" t="s">
        <v>693</v>
      </c>
      <c r="K125" s="1"/>
      <c r="L125" s="2">
        <v>5.76</v>
      </c>
      <c r="M125" s="2">
        <v>0</v>
      </c>
      <c r="N125" s="2">
        <v>0</v>
      </c>
      <c r="O125" s="2">
        <v>0</v>
      </c>
    </row>
    <row r="126" spans="1:15" x14ac:dyDescent="0.25">
      <c r="A126" s="1" t="s">
        <v>9</v>
      </c>
      <c r="B126" s="1" t="s">
        <v>9</v>
      </c>
      <c r="C126" s="1" t="str">
        <f t="shared" si="2"/>
        <v>071210066C2102647</v>
      </c>
      <c r="D126" s="1" t="s">
        <v>100</v>
      </c>
      <c r="E126" s="1" t="s">
        <v>101</v>
      </c>
      <c r="F126" s="1" t="s">
        <v>102</v>
      </c>
      <c r="G126" s="1"/>
      <c r="H126" s="1" t="s">
        <v>661</v>
      </c>
      <c r="I126" s="1" t="s">
        <v>334</v>
      </c>
      <c r="J126" s="1" t="s">
        <v>694</v>
      </c>
      <c r="K126" s="1"/>
      <c r="L126" s="2">
        <v>5.76</v>
      </c>
      <c r="M126" s="2">
        <v>0</v>
      </c>
      <c r="N126" s="2">
        <v>0</v>
      </c>
      <c r="O126" s="2">
        <v>0</v>
      </c>
    </row>
    <row r="127" spans="1:15" x14ac:dyDescent="0.25">
      <c r="A127" s="1" t="s">
        <v>9</v>
      </c>
      <c r="B127" s="1" t="s">
        <v>9</v>
      </c>
      <c r="C127" s="1" t="str">
        <f t="shared" si="2"/>
        <v>071210068</v>
      </c>
      <c r="D127" s="1" t="s">
        <v>103</v>
      </c>
      <c r="E127" s="1" t="s">
        <v>104</v>
      </c>
      <c r="F127" s="1" t="s">
        <v>105</v>
      </c>
      <c r="G127" s="1"/>
      <c r="H127" s="1" t="s">
        <v>661</v>
      </c>
      <c r="I127" s="1" t="s">
        <v>334</v>
      </c>
      <c r="J127" s="1"/>
      <c r="K127" s="1"/>
      <c r="L127" s="2">
        <v>11.18</v>
      </c>
      <c r="M127" s="2">
        <v>0</v>
      </c>
      <c r="N127" s="2">
        <v>0</v>
      </c>
      <c r="O127" s="2">
        <v>0</v>
      </c>
    </row>
    <row r="128" spans="1:15" x14ac:dyDescent="0.25">
      <c r="A128" s="1" t="s">
        <v>9</v>
      </c>
      <c r="B128" s="1" t="s">
        <v>9</v>
      </c>
      <c r="C128" s="1" t="str">
        <f t="shared" si="2"/>
        <v>071210068M200712115</v>
      </c>
      <c r="D128" s="1" t="s">
        <v>103</v>
      </c>
      <c r="E128" s="1" t="s">
        <v>104</v>
      </c>
      <c r="F128" s="1" t="s">
        <v>105</v>
      </c>
      <c r="G128" s="1"/>
      <c r="H128" s="1" t="s">
        <v>661</v>
      </c>
      <c r="I128" s="1" t="s">
        <v>334</v>
      </c>
      <c r="J128" s="1" t="s">
        <v>390</v>
      </c>
      <c r="K128" s="1"/>
      <c r="L128" s="2">
        <v>11.18</v>
      </c>
      <c r="M128" s="2">
        <v>0</v>
      </c>
      <c r="N128" s="2">
        <v>11</v>
      </c>
      <c r="O128" s="2">
        <v>122.98</v>
      </c>
    </row>
    <row r="129" spans="1:15" x14ac:dyDescent="0.25">
      <c r="A129" s="1" t="s">
        <v>9</v>
      </c>
      <c r="B129" s="1" t="s">
        <v>9</v>
      </c>
      <c r="C129" s="1" t="str">
        <f t="shared" si="2"/>
        <v>071210070</v>
      </c>
      <c r="D129" s="1" t="s">
        <v>106</v>
      </c>
      <c r="E129" s="1" t="s">
        <v>107</v>
      </c>
      <c r="F129" s="1" t="s">
        <v>108</v>
      </c>
      <c r="G129" s="1"/>
      <c r="H129" s="1" t="s">
        <v>661</v>
      </c>
      <c r="I129" s="1" t="s">
        <v>334</v>
      </c>
      <c r="J129" s="1"/>
      <c r="K129" s="1"/>
      <c r="L129" s="2">
        <v>5.69</v>
      </c>
      <c r="M129" s="2">
        <v>0</v>
      </c>
      <c r="N129" s="2">
        <v>0</v>
      </c>
      <c r="O129" s="2">
        <v>0</v>
      </c>
    </row>
    <row r="130" spans="1:15" x14ac:dyDescent="0.25">
      <c r="A130" s="1" t="s">
        <v>9</v>
      </c>
      <c r="B130" s="1" t="s">
        <v>9</v>
      </c>
      <c r="C130" s="1" t="str">
        <f t="shared" si="2"/>
        <v>071210070J200712102</v>
      </c>
      <c r="D130" s="1" t="s">
        <v>106</v>
      </c>
      <c r="E130" s="1" t="s">
        <v>107</v>
      </c>
      <c r="F130" s="1" t="s">
        <v>108</v>
      </c>
      <c r="G130" s="1"/>
      <c r="H130" s="1" t="s">
        <v>661</v>
      </c>
      <c r="I130" s="1" t="s">
        <v>334</v>
      </c>
      <c r="J130" s="1" t="s">
        <v>391</v>
      </c>
      <c r="K130" s="1"/>
      <c r="L130" s="2">
        <v>5.69</v>
      </c>
      <c r="M130" s="2">
        <v>0</v>
      </c>
      <c r="N130" s="2">
        <v>0</v>
      </c>
      <c r="O130" s="2">
        <v>0</v>
      </c>
    </row>
    <row r="131" spans="1:15" x14ac:dyDescent="0.25">
      <c r="A131" s="1" t="s">
        <v>9</v>
      </c>
      <c r="B131" s="1" t="s">
        <v>9</v>
      </c>
      <c r="C131" s="1" t="str">
        <f t="shared" si="2"/>
        <v>071210070200712102</v>
      </c>
      <c r="D131" s="1" t="s">
        <v>106</v>
      </c>
      <c r="E131" s="1" t="s">
        <v>107</v>
      </c>
      <c r="F131" s="1" t="s">
        <v>108</v>
      </c>
      <c r="G131" s="1"/>
      <c r="H131" s="1" t="s">
        <v>661</v>
      </c>
      <c r="I131" s="1" t="s">
        <v>334</v>
      </c>
      <c r="J131" s="1" t="s">
        <v>695</v>
      </c>
      <c r="K131" s="1"/>
      <c r="L131" s="2">
        <v>5.69</v>
      </c>
      <c r="M131" s="2">
        <v>0</v>
      </c>
      <c r="N131" s="2">
        <v>0</v>
      </c>
      <c r="O131" s="2">
        <v>0</v>
      </c>
    </row>
    <row r="132" spans="1:15" x14ac:dyDescent="0.25">
      <c r="A132" s="1" t="s">
        <v>9</v>
      </c>
      <c r="B132" s="1" t="s">
        <v>9</v>
      </c>
      <c r="C132" s="1" t="str">
        <f t="shared" ref="C132:C195" si="3">CONCATENATE(D132,J132)</f>
        <v>071210072</v>
      </c>
      <c r="D132" s="1" t="s">
        <v>109</v>
      </c>
      <c r="E132" s="1" t="s">
        <v>110</v>
      </c>
      <c r="F132" s="1" t="s">
        <v>111</v>
      </c>
      <c r="G132" s="1"/>
      <c r="H132" s="1" t="s">
        <v>661</v>
      </c>
      <c r="I132" s="1" t="s">
        <v>334</v>
      </c>
      <c r="J132" s="1"/>
      <c r="K132" s="1"/>
      <c r="L132" s="2">
        <v>11.48</v>
      </c>
      <c r="M132" s="2">
        <v>0</v>
      </c>
      <c r="N132" s="2">
        <v>0</v>
      </c>
      <c r="O132" s="2">
        <v>0</v>
      </c>
    </row>
    <row r="133" spans="1:15" x14ac:dyDescent="0.25">
      <c r="A133" s="1" t="s">
        <v>9</v>
      </c>
      <c r="B133" s="1" t="s">
        <v>9</v>
      </c>
      <c r="C133" s="1" t="str">
        <f t="shared" si="3"/>
        <v>071210072M200712112</v>
      </c>
      <c r="D133" s="1" t="s">
        <v>109</v>
      </c>
      <c r="E133" s="1" t="s">
        <v>110</v>
      </c>
      <c r="F133" s="1" t="s">
        <v>111</v>
      </c>
      <c r="G133" s="1"/>
      <c r="H133" s="1" t="s">
        <v>661</v>
      </c>
      <c r="I133" s="1" t="s">
        <v>334</v>
      </c>
      <c r="J133" s="1" t="s">
        <v>392</v>
      </c>
      <c r="K133" s="1"/>
      <c r="L133" s="2">
        <v>11.48</v>
      </c>
      <c r="M133" s="2">
        <v>0</v>
      </c>
      <c r="N133" s="2">
        <v>13</v>
      </c>
      <c r="O133" s="2">
        <v>149.24</v>
      </c>
    </row>
    <row r="134" spans="1:15" x14ac:dyDescent="0.25">
      <c r="A134" s="1" t="s">
        <v>9</v>
      </c>
      <c r="B134" s="1" t="s">
        <v>9</v>
      </c>
      <c r="C134" s="1" t="str">
        <f t="shared" si="3"/>
        <v>071210074</v>
      </c>
      <c r="D134" s="1" t="s">
        <v>112</v>
      </c>
      <c r="E134" s="1" t="s">
        <v>113</v>
      </c>
      <c r="F134" s="1" t="s">
        <v>114</v>
      </c>
      <c r="G134" s="1"/>
      <c r="H134" s="1" t="s">
        <v>661</v>
      </c>
      <c r="I134" s="1" t="s">
        <v>334</v>
      </c>
      <c r="J134" s="1"/>
      <c r="K134" s="1"/>
      <c r="L134" s="2">
        <v>11.24</v>
      </c>
      <c r="M134" s="2">
        <v>0</v>
      </c>
      <c r="N134" s="2">
        <v>0</v>
      </c>
      <c r="O134" s="2">
        <v>0</v>
      </c>
    </row>
    <row r="135" spans="1:15" x14ac:dyDescent="0.25">
      <c r="A135" s="1" t="s">
        <v>9</v>
      </c>
      <c r="B135" s="1" t="s">
        <v>9</v>
      </c>
      <c r="C135" s="1" t="str">
        <f t="shared" si="3"/>
        <v>071210074L200712113</v>
      </c>
      <c r="D135" s="1" t="s">
        <v>112</v>
      </c>
      <c r="E135" s="1" t="s">
        <v>113</v>
      </c>
      <c r="F135" s="1" t="s">
        <v>114</v>
      </c>
      <c r="G135" s="1"/>
      <c r="H135" s="1" t="s">
        <v>661</v>
      </c>
      <c r="I135" s="1" t="s">
        <v>334</v>
      </c>
      <c r="J135" s="1" t="s">
        <v>393</v>
      </c>
      <c r="K135" s="1"/>
      <c r="L135" s="2">
        <v>11.24</v>
      </c>
      <c r="M135" s="2">
        <v>0</v>
      </c>
      <c r="N135" s="2">
        <v>11</v>
      </c>
      <c r="O135" s="2">
        <v>123.64</v>
      </c>
    </row>
    <row r="136" spans="1:15" x14ac:dyDescent="0.25">
      <c r="A136" s="1" t="s">
        <v>9</v>
      </c>
      <c r="B136" s="1" t="s">
        <v>9</v>
      </c>
      <c r="C136" s="1" t="str">
        <f t="shared" si="3"/>
        <v>071210076</v>
      </c>
      <c r="D136" s="1" t="s">
        <v>115</v>
      </c>
      <c r="E136" s="1" t="s">
        <v>116</v>
      </c>
      <c r="F136" s="1" t="s">
        <v>117</v>
      </c>
      <c r="G136" s="1"/>
      <c r="H136" s="1" t="s">
        <v>661</v>
      </c>
      <c r="I136" s="1" t="s">
        <v>334</v>
      </c>
      <c r="J136" s="1"/>
      <c r="K136" s="1"/>
      <c r="L136" s="2">
        <v>11.33</v>
      </c>
      <c r="M136" s="2">
        <v>0</v>
      </c>
      <c r="N136" s="2">
        <v>0</v>
      </c>
      <c r="O136" s="2">
        <v>0</v>
      </c>
    </row>
    <row r="137" spans="1:15" x14ac:dyDescent="0.25">
      <c r="A137" s="1" t="s">
        <v>9</v>
      </c>
      <c r="B137" s="1" t="s">
        <v>9</v>
      </c>
      <c r="C137" s="1" t="str">
        <f t="shared" si="3"/>
        <v>071210076L200712104</v>
      </c>
      <c r="D137" s="1" t="s">
        <v>115</v>
      </c>
      <c r="E137" s="1" t="s">
        <v>116</v>
      </c>
      <c r="F137" s="1" t="s">
        <v>117</v>
      </c>
      <c r="G137" s="1"/>
      <c r="H137" s="1" t="s">
        <v>661</v>
      </c>
      <c r="I137" s="1" t="s">
        <v>334</v>
      </c>
      <c r="J137" s="1" t="s">
        <v>394</v>
      </c>
      <c r="K137" s="1"/>
      <c r="L137" s="2">
        <v>11.33</v>
      </c>
      <c r="M137" s="2">
        <v>0</v>
      </c>
      <c r="N137" s="2">
        <v>13</v>
      </c>
      <c r="O137" s="2">
        <v>147.29</v>
      </c>
    </row>
    <row r="138" spans="1:15" x14ac:dyDescent="0.25">
      <c r="A138" s="1" t="s">
        <v>9</v>
      </c>
      <c r="B138" s="1" t="s">
        <v>9</v>
      </c>
      <c r="C138" s="1" t="str">
        <f t="shared" si="3"/>
        <v>071210078</v>
      </c>
      <c r="D138" s="1" t="s">
        <v>118</v>
      </c>
      <c r="E138" s="1" t="s">
        <v>119</v>
      </c>
      <c r="F138" s="1" t="s">
        <v>120</v>
      </c>
      <c r="G138" s="1"/>
      <c r="H138" s="1" t="s">
        <v>661</v>
      </c>
      <c r="I138" s="1" t="s">
        <v>334</v>
      </c>
      <c r="J138" s="1"/>
      <c r="K138" s="1"/>
      <c r="L138" s="2">
        <v>11.58</v>
      </c>
      <c r="M138" s="2">
        <v>0</v>
      </c>
      <c r="N138" s="2">
        <v>0</v>
      </c>
      <c r="O138" s="2">
        <v>0</v>
      </c>
    </row>
    <row r="139" spans="1:15" x14ac:dyDescent="0.25">
      <c r="A139" s="1" t="s">
        <v>9</v>
      </c>
      <c r="B139" s="1" t="s">
        <v>9</v>
      </c>
      <c r="C139" s="1" t="str">
        <f t="shared" si="3"/>
        <v>071210078C2101687</v>
      </c>
      <c r="D139" s="1" t="s">
        <v>118</v>
      </c>
      <c r="E139" s="1" t="s">
        <v>119</v>
      </c>
      <c r="F139" s="1" t="s">
        <v>120</v>
      </c>
      <c r="G139" s="1"/>
      <c r="H139" s="1" t="s">
        <v>661</v>
      </c>
      <c r="I139" s="1" t="s">
        <v>334</v>
      </c>
      <c r="J139" s="1" t="s">
        <v>395</v>
      </c>
      <c r="K139" s="1"/>
      <c r="L139" s="2">
        <v>11.58</v>
      </c>
      <c r="M139" s="2">
        <v>0</v>
      </c>
      <c r="N139" s="2">
        <v>14</v>
      </c>
      <c r="O139" s="2">
        <v>162.12</v>
      </c>
    </row>
    <row r="140" spans="1:15" x14ac:dyDescent="0.25">
      <c r="A140" s="1" t="s">
        <v>9</v>
      </c>
      <c r="B140" s="1" t="s">
        <v>9</v>
      </c>
      <c r="C140" s="1" t="str">
        <f t="shared" si="3"/>
        <v>071210080</v>
      </c>
      <c r="D140" s="1" t="s">
        <v>121</v>
      </c>
      <c r="E140" s="1" t="s">
        <v>122</v>
      </c>
      <c r="F140" s="1" t="s">
        <v>123</v>
      </c>
      <c r="G140" s="1"/>
      <c r="H140" s="1" t="s">
        <v>661</v>
      </c>
      <c r="I140" s="1" t="s">
        <v>334</v>
      </c>
      <c r="J140" s="1"/>
      <c r="K140" s="1"/>
      <c r="L140" s="2">
        <v>11.49</v>
      </c>
      <c r="M140" s="2">
        <v>0</v>
      </c>
      <c r="N140" s="2">
        <v>0</v>
      </c>
      <c r="O140" s="2">
        <v>0</v>
      </c>
    </row>
    <row r="141" spans="1:15" x14ac:dyDescent="0.25">
      <c r="A141" s="1" t="s">
        <v>9</v>
      </c>
      <c r="B141" s="1" t="s">
        <v>9</v>
      </c>
      <c r="C141" s="1" t="str">
        <f t="shared" si="3"/>
        <v>071210080A190712101</v>
      </c>
      <c r="D141" s="1" t="s">
        <v>121</v>
      </c>
      <c r="E141" s="1" t="s">
        <v>122</v>
      </c>
      <c r="F141" s="1" t="s">
        <v>123</v>
      </c>
      <c r="G141" s="1"/>
      <c r="H141" s="1" t="s">
        <v>661</v>
      </c>
      <c r="I141" s="1" t="s">
        <v>334</v>
      </c>
      <c r="J141" s="1" t="s">
        <v>396</v>
      </c>
      <c r="K141" s="1"/>
      <c r="L141" s="2">
        <v>11.49</v>
      </c>
      <c r="M141" s="2">
        <v>0</v>
      </c>
      <c r="N141" s="2">
        <v>6</v>
      </c>
      <c r="O141" s="2">
        <v>68.94</v>
      </c>
    </row>
    <row r="142" spans="1:15" x14ac:dyDescent="0.25">
      <c r="A142" s="1" t="s">
        <v>9</v>
      </c>
      <c r="B142" s="1" t="s">
        <v>9</v>
      </c>
      <c r="C142" s="1" t="str">
        <f t="shared" si="3"/>
        <v>071210080B2100898</v>
      </c>
      <c r="D142" s="1" t="s">
        <v>121</v>
      </c>
      <c r="E142" s="1" t="s">
        <v>122</v>
      </c>
      <c r="F142" s="1" t="s">
        <v>123</v>
      </c>
      <c r="G142" s="1"/>
      <c r="H142" s="1" t="s">
        <v>661</v>
      </c>
      <c r="I142" s="1" t="s">
        <v>334</v>
      </c>
      <c r="J142" s="1" t="s">
        <v>397</v>
      </c>
      <c r="K142" s="1"/>
      <c r="L142" s="2">
        <v>11.49</v>
      </c>
      <c r="M142" s="2">
        <v>0</v>
      </c>
      <c r="N142" s="2">
        <v>7</v>
      </c>
      <c r="O142" s="2">
        <v>80.430000000000007</v>
      </c>
    </row>
    <row r="143" spans="1:15" x14ac:dyDescent="0.25">
      <c r="A143" s="1" t="s">
        <v>9</v>
      </c>
      <c r="B143" s="1" t="s">
        <v>9</v>
      </c>
      <c r="C143" s="1" t="str">
        <f t="shared" si="3"/>
        <v>071210085</v>
      </c>
      <c r="D143" s="1" t="s">
        <v>124</v>
      </c>
      <c r="E143" s="1" t="s">
        <v>125</v>
      </c>
      <c r="F143" s="1" t="s">
        <v>126</v>
      </c>
      <c r="G143" s="1"/>
      <c r="H143" s="1" t="s">
        <v>661</v>
      </c>
      <c r="I143" s="1" t="s">
        <v>334</v>
      </c>
      <c r="J143" s="1"/>
      <c r="K143" s="1"/>
      <c r="L143" s="2">
        <v>11.35</v>
      </c>
      <c r="M143" s="2">
        <v>0</v>
      </c>
      <c r="N143" s="2">
        <v>0</v>
      </c>
      <c r="O143" s="2">
        <v>0</v>
      </c>
    </row>
    <row r="144" spans="1:15" x14ac:dyDescent="0.25">
      <c r="A144" s="1" t="s">
        <v>9</v>
      </c>
      <c r="B144" s="1" t="s">
        <v>9</v>
      </c>
      <c r="C144" s="1" t="str">
        <f t="shared" si="3"/>
        <v>071210085B2102886</v>
      </c>
      <c r="D144" s="1" t="s">
        <v>124</v>
      </c>
      <c r="E144" s="1" t="s">
        <v>125</v>
      </c>
      <c r="F144" s="1" t="s">
        <v>126</v>
      </c>
      <c r="G144" s="1"/>
      <c r="H144" s="1" t="s">
        <v>661</v>
      </c>
      <c r="I144" s="1" t="s">
        <v>334</v>
      </c>
      <c r="J144" s="1" t="s">
        <v>696</v>
      </c>
      <c r="K144" s="1"/>
      <c r="L144" s="2">
        <v>11.35</v>
      </c>
      <c r="M144" s="2">
        <v>0</v>
      </c>
      <c r="N144" s="2">
        <v>0</v>
      </c>
      <c r="O144" s="2">
        <v>0</v>
      </c>
    </row>
    <row r="145" spans="1:15" x14ac:dyDescent="0.25">
      <c r="A145" s="1" t="s">
        <v>9</v>
      </c>
      <c r="B145" s="1" t="s">
        <v>9</v>
      </c>
      <c r="C145" s="1" t="str">
        <f t="shared" si="3"/>
        <v>071210085B190712127</v>
      </c>
      <c r="D145" s="1" t="s">
        <v>124</v>
      </c>
      <c r="E145" s="1" t="s">
        <v>125</v>
      </c>
      <c r="F145" s="1" t="s">
        <v>126</v>
      </c>
      <c r="G145" s="1"/>
      <c r="H145" s="1" t="s">
        <v>661</v>
      </c>
      <c r="I145" s="1" t="s">
        <v>334</v>
      </c>
      <c r="J145" s="1" t="s">
        <v>398</v>
      </c>
      <c r="K145" s="1"/>
      <c r="L145" s="2">
        <v>11.35</v>
      </c>
      <c r="M145" s="2">
        <v>0</v>
      </c>
      <c r="N145" s="2">
        <v>12</v>
      </c>
      <c r="O145" s="2">
        <v>136.19999999999999</v>
      </c>
    </row>
    <row r="146" spans="1:15" x14ac:dyDescent="0.25">
      <c r="A146" s="1" t="s">
        <v>9</v>
      </c>
      <c r="B146" s="1" t="s">
        <v>9</v>
      </c>
      <c r="C146" s="1" t="str">
        <f t="shared" si="3"/>
        <v>T500224082200018926</v>
      </c>
      <c r="D146" s="1" t="s">
        <v>511</v>
      </c>
      <c r="E146" s="1" t="s">
        <v>509</v>
      </c>
      <c r="F146" s="1" t="s">
        <v>510</v>
      </c>
      <c r="G146" s="1"/>
      <c r="H146" s="1" t="s">
        <v>661</v>
      </c>
      <c r="I146" s="1" t="s">
        <v>334</v>
      </c>
      <c r="J146" s="1" t="s">
        <v>512</v>
      </c>
      <c r="K146" s="1"/>
      <c r="L146" s="2">
        <v>5.98</v>
      </c>
      <c r="M146" s="2">
        <v>0</v>
      </c>
      <c r="N146" s="2">
        <v>77</v>
      </c>
      <c r="O146" s="2">
        <v>460.46</v>
      </c>
    </row>
    <row r="147" spans="1:15" x14ac:dyDescent="0.25">
      <c r="A147" s="1" t="s">
        <v>9</v>
      </c>
      <c r="B147" s="1" t="s">
        <v>9</v>
      </c>
      <c r="C147" s="1" t="str">
        <f t="shared" si="3"/>
        <v>T500224102200094139</v>
      </c>
      <c r="D147" s="1" t="s">
        <v>127</v>
      </c>
      <c r="E147" s="1" t="s">
        <v>128</v>
      </c>
      <c r="F147" s="1" t="s">
        <v>129</v>
      </c>
      <c r="G147" s="1"/>
      <c r="H147" s="1" t="s">
        <v>661</v>
      </c>
      <c r="I147" s="1" t="s">
        <v>334</v>
      </c>
      <c r="J147" s="1" t="s">
        <v>399</v>
      </c>
      <c r="K147" s="1"/>
      <c r="L147" s="2">
        <v>5.85</v>
      </c>
      <c r="M147" s="2">
        <v>0</v>
      </c>
      <c r="N147" s="2">
        <v>29</v>
      </c>
      <c r="O147" s="2">
        <v>169.65</v>
      </c>
    </row>
    <row r="148" spans="1:15" x14ac:dyDescent="0.25">
      <c r="A148" s="1" t="s">
        <v>9</v>
      </c>
      <c r="B148" s="1" t="s">
        <v>9</v>
      </c>
      <c r="C148" s="1" t="str">
        <f t="shared" si="3"/>
        <v>040240012</v>
      </c>
      <c r="D148" s="1" t="s">
        <v>697</v>
      </c>
      <c r="E148" s="1" t="s">
        <v>130</v>
      </c>
      <c r="F148" s="1" t="s">
        <v>131</v>
      </c>
      <c r="G148" s="1"/>
      <c r="H148" s="1" t="s">
        <v>661</v>
      </c>
      <c r="I148" s="1" t="s">
        <v>400</v>
      </c>
      <c r="J148" s="1"/>
      <c r="K148" s="1"/>
      <c r="L148" s="2">
        <v>5.43</v>
      </c>
      <c r="M148" s="2">
        <v>0</v>
      </c>
      <c r="N148" s="2">
        <v>0</v>
      </c>
      <c r="O148" s="2">
        <v>0</v>
      </c>
    </row>
    <row r="149" spans="1:15" x14ac:dyDescent="0.25">
      <c r="A149" s="1" t="s">
        <v>9</v>
      </c>
      <c r="B149" s="1" t="s">
        <v>9</v>
      </c>
      <c r="C149" s="1" t="str">
        <f t="shared" si="3"/>
        <v>0402400122200018447</v>
      </c>
      <c r="D149" s="1" t="s">
        <v>697</v>
      </c>
      <c r="E149" s="1" t="s">
        <v>130</v>
      </c>
      <c r="F149" s="1" t="s">
        <v>131</v>
      </c>
      <c r="G149" s="1"/>
      <c r="H149" s="1" t="s">
        <v>661</v>
      </c>
      <c r="I149" s="1" t="s">
        <v>400</v>
      </c>
      <c r="J149" s="1" t="s">
        <v>401</v>
      </c>
      <c r="K149" s="1"/>
      <c r="L149" s="2">
        <v>5.43</v>
      </c>
      <c r="M149" s="2">
        <v>0</v>
      </c>
      <c r="N149" s="2">
        <v>0</v>
      </c>
      <c r="O149" s="2">
        <v>0</v>
      </c>
    </row>
    <row r="150" spans="1:15" x14ac:dyDescent="0.25">
      <c r="A150" s="1" t="s">
        <v>9</v>
      </c>
      <c r="B150" s="1" t="s">
        <v>9</v>
      </c>
      <c r="C150" s="1" t="str">
        <f t="shared" si="3"/>
        <v>040240012180402401</v>
      </c>
      <c r="D150" s="1" t="s">
        <v>697</v>
      </c>
      <c r="E150" s="1" t="s">
        <v>130</v>
      </c>
      <c r="F150" s="1" t="s">
        <v>131</v>
      </c>
      <c r="G150" s="1"/>
      <c r="H150" s="1" t="s">
        <v>661</v>
      </c>
      <c r="I150" s="1" t="s">
        <v>400</v>
      </c>
      <c r="J150" s="1" t="s">
        <v>698</v>
      </c>
      <c r="K150" s="1"/>
      <c r="L150" s="2">
        <v>5.43</v>
      </c>
      <c r="M150" s="2">
        <v>0</v>
      </c>
      <c r="N150" s="2">
        <v>0</v>
      </c>
      <c r="O150" s="2">
        <v>0</v>
      </c>
    </row>
    <row r="151" spans="1:15" x14ac:dyDescent="0.25">
      <c r="A151" s="1" t="s">
        <v>9</v>
      </c>
      <c r="B151" s="1" t="s">
        <v>9</v>
      </c>
      <c r="C151" s="1" t="str">
        <f t="shared" si="3"/>
        <v>030350014</v>
      </c>
      <c r="D151" s="1" t="s">
        <v>699</v>
      </c>
      <c r="E151" s="1" t="s">
        <v>513</v>
      </c>
      <c r="F151" s="1" t="s">
        <v>271</v>
      </c>
      <c r="G151" s="1"/>
      <c r="H151" s="1" t="s">
        <v>661</v>
      </c>
      <c r="I151" s="1" t="s">
        <v>400</v>
      </c>
      <c r="J151" s="1"/>
      <c r="K151" s="1"/>
      <c r="L151" s="2">
        <v>5.6</v>
      </c>
      <c r="M151" s="2">
        <v>0</v>
      </c>
      <c r="N151" s="2">
        <v>0</v>
      </c>
      <c r="O151" s="2">
        <v>0</v>
      </c>
    </row>
    <row r="152" spans="1:15" x14ac:dyDescent="0.25">
      <c r="A152" s="1" t="s">
        <v>9</v>
      </c>
      <c r="B152" s="1" t="s">
        <v>9</v>
      </c>
      <c r="C152" s="1" t="str">
        <f t="shared" si="3"/>
        <v>0303500142200027256</v>
      </c>
      <c r="D152" s="1" t="s">
        <v>699</v>
      </c>
      <c r="E152" s="1" t="s">
        <v>513</v>
      </c>
      <c r="F152" s="1" t="s">
        <v>271</v>
      </c>
      <c r="G152" s="1"/>
      <c r="H152" s="1" t="s">
        <v>661</v>
      </c>
      <c r="I152" s="1" t="s">
        <v>400</v>
      </c>
      <c r="J152" s="1" t="s">
        <v>700</v>
      </c>
      <c r="K152" s="1"/>
      <c r="L152" s="2">
        <v>5.6</v>
      </c>
      <c r="M152" s="2">
        <v>0</v>
      </c>
      <c r="N152" s="2">
        <v>0</v>
      </c>
      <c r="O152" s="2">
        <v>0</v>
      </c>
    </row>
    <row r="153" spans="1:15" x14ac:dyDescent="0.25">
      <c r="A153" s="1" t="s">
        <v>9</v>
      </c>
      <c r="B153" s="1" t="s">
        <v>9</v>
      </c>
      <c r="C153" s="1" t="str">
        <f t="shared" si="3"/>
        <v>030350016</v>
      </c>
      <c r="D153" s="1" t="s">
        <v>701</v>
      </c>
      <c r="E153" s="1" t="s">
        <v>132</v>
      </c>
      <c r="F153" s="1" t="s">
        <v>133</v>
      </c>
      <c r="G153" s="1"/>
      <c r="H153" s="1" t="s">
        <v>661</v>
      </c>
      <c r="I153" s="1" t="s">
        <v>400</v>
      </c>
      <c r="J153" s="1"/>
      <c r="K153" s="1"/>
      <c r="L153" s="2">
        <v>5.52</v>
      </c>
      <c r="M153" s="2">
        <v>0</v>
      </c>
      <c r="N153" s="2">
        <v>0</v>
      </c>
      <c r="O153" s="2">
        <v>0</v>
      </c>
    </row>
    <row r="154" spans="1:15" x14ac:dyDescent="0.25">
      <c r="A154" s="1" t="s">
        <v>9</v>
      </c>
      <c r="B154" s="1" t="s">
        <v>9</v>
      </c>
      <c r="C154" s="1" t="str">
        <f t="shared" si="3"/>
        <v>0303500161601030351</v>
      </c>
      <c r="D154" s="1" t="s">
        <v>701</v>
      </c>
      <c r="E154" s="1" t="s">
        <v>132</v>
      </c>
      <c r="F154" s="1" t="s">
        <v>133</v>
      </c>
      <c r="G154" s="1"/>
      <c r="H154" s="1" t="s">
        <v>661</v>
      </c>
      <c r="I154" s="1" t="s">
        <v>400</v>
      </c>
      <c r="J154" s="1" t="s">
        <v>702</v>
      </c>
      <c r="K154" s="1"/>
      <c r="L154" s="2">
        <v>5.52</v>
      </c>
      <c r="M154" s="2">
        <v>0</v>
      </c>
      <c r="N154" s="2">
        <v>0</v>
      </c>
      <c r="O154" s="2">
        <v>0</v>
      </c>
    </row>
    <row r="155" spans="1:15" x14ac:dyDescent="0.25">
      <c r="A155" s="1" t="s">
        <v>9</v>
      </c>
      <c r="B155" s="1" t="s">
        <v>9</v>
      </c>
      <c r="C155" s="1" t="str">
        <f t="shared" si="3"/>
        <v>030350016211038898</v>
      </c>
      <c r="D155" s="1" t="s">
        <v>701</v>
      </c>
      <c r="E155" s="1" t="s">
        <v>132</v>
      </c>
      <c r="F155" s="1" t="s">
        <v>133</v>
      </c>
      <c r="G155" s="1"/>
      <c r="H155" s="1" t="s">
        <v>661</v>
      </c>
      <c r="I155" s="1" t="s">
        <v>400</v>
      </c>
      <c r="J155" s="1" t="s">
        <v>402</v>
      </c>
      <c r="K155" s="1"/>
      <c r="L155" s="2">
        <v>5.52</v>
      </c>
      <c r="M155" s="2">
        <v>0</v>
      </c>
      <c r="N155" s="2">
        <v>0</v>
      </c>
      <c r="O155" s="2">
        <v>0</v>
      </c>
    </row>
    <row r="156" spans="1:15" x14ac:dyDescent="0.25">
      <c r="A156" s="1" t="s">
        <v>9</v>
      </c>
      <c r="B156" s="1" t="s">
        <v>9</v>
      </c>
      <c r="C156" s="1" t="str">
        <f t="shared" si="3"/>
        <v>030350016210734231</v>
      </c>
      <c r="D156" s="1" t="s">
        <v>701</v>
      </c>
      <c r="E156" s="1" t="s">
        <v>132</v>
      </c>
      <c r="F156" s="1" t="s">
        <v>133</v>
      </c>
      <c r="G156" s="1"/>
      <c r="H156" s="1" t="s">
        <v>661</v>
      </c>
      <c r="I156" s="1" t="s">
        <v>400</v>
      </c>
      <c r="J156" s="1" t="s">
        <v>403</v>
      </c>
      <c r="K156" s="1"/>
      <c r="L156" s="2">
        <v>5.52</v>
      </c>
      <c r="M156" s="2">
        <v>0</v>
      </c>
      <c r="N156" s="2">
        <v>0</v>
      </c>
      <c r="O156" s="2">
        <v>0</v>
      </c>
    </row>
    <row r="157" spans="1:15" x14ac:dyDescent="0.25">
      <c r="A157" s="1" t="s">
        <v>9</v>
      </c>
      <c r="B157" s="1" t="s">
        <v>9</v>
      </c>
      <c r="C157" s="1" t="str">
        <f t="shared" si="3"/>
        <v>030350018</v>
      </c>
      <c r="D157" s="1" t="s">
        <v>703</v>
      </c>
      <c r="E157" s="1" t="s">
        <v>520</v>
      </c>
      <c r="F157" s="1" t="s">
        <v>704</v>
      </c>
      <c r="G157" s="1"/>
      <c r="H157" s="1" t="s">
        <v>661</v>
      </c>
      <c r="I157" s="1" t="s">
        <v>400</v>
      </c>
      <c r="J157" s="1"/>
      <c r="K157" s="1"/>
      <c r="L157" s="2">
        <v>5.53</v>
      </c>
      <c r="M157" s="2">
        <v>0</v>
      </c>
      <c r="N157" s="2">
        <v>0</v>
      </c>
      <c r="O157" s="2">
        <v>0</v>
      </c>
    </row>
    <row r="158" spans="1:15" x14ac:dyDescent="0.25">
      <c r="A158" s="1" t="s">
        <v>9</v>
      </c>
      <c r="B158" s="1" t="s">
        <v>9</v>
      </c>
      <c r="C158" s="1" t="str">
        <f t="shared" si="3"/>
        <v>0303500182200063348</v>
      </c>
      <c r="D158" s="1" t="s">
        <v>703</v>
      </c>
      <c r="E158" s="1" t="s">
        <v>520</v>
      </c>
      <c r="F158" s="1" t="s">
        <v>704</v>
      </c>
      <c r="G158" s="1"/>
      <c r="H158" s="1" t="s">
        <v>661</v>
      </c>
      <c r="I158" s="1" t="s">
        <v>400</v>
      </c>
      <c r="J158" s="1" t="s">
        <v>705</v>
      </c>
      <c r="K158" s="1"/>
      <c r="L158" s="2">
        <v>5.53</v>
      </c>
      <c r="M158" s="2">
        <v>0</v>
      </c>
      <c r="N158" s="2">
        <v>0</v>
      </c>
      <c r="O158" s="2">
        <v>0</v>
      </c>
    </row>
    <row r="159" spans="1:15" x14ac:dyDescent="0.25">
      <c r="A159" s="1" t="s">
        <v>9</v>
      </c>
      <c r="B159" s="1" t="s">
        <v>9</v>
      </c>
      <c r="C159" s="1" t="str">
        <f t="shared" si="3"/>
        <v>0303500181705030351</v>
      </c>
      <c r="D159" s="1" t="s">
        <v>703</v>
      </c>
      <c r="E159" s="1" t="s">
        <v>520</v>
      </c>
      <c r="F159" s="1" t="s">
        <v>704</v>
      </c>
      <c r="G159" s="1"/>
      <c r="H159" s="1" t="s">
        <v>661</v>
      </c>
      <c r="I159" s="1" t="s">
        <v>400</v>
      </c>
      <c r="J159" s="1" t="s">
        <v>706</v>
      </c>
      <c r="K159" s="1"/>
      <c r="L159" s="2">
        <v>5.53</v>
      </c>
      <c r="M159" s="2">
        <v>0</v>
      </c>
      <c r="N159" s="2">
        <v>0</v>
      </c>
      <c r="O159" s="2">
        <v>0</v>
      </c>
    </row>
    <row r="160" spans="1:15" x14ac:dyDescent="0.25">
      <c r="A160" s="1" t="s">
        <v>9</v>
      </c>
      <c r="B160" s="1" t="s">
        <v>9</v>
      </c>
      <c r="C160" s="1" t="str">
        <f t="shared" si="3"/>
        <v>T50022426</v>
      </c>
      <c r="D160" s="1" t="s">
        <v>143</v>
      </c>
      <c r="E160" s="1" t="s">
        <v>144</v>
      </c>
      <c r="F160" s="1" t="s">
        <v>145</v>
      </c>
      <c r="G160" s="1"/>
      <c r="H160" s="1" t="s">
        <v>661</v>
      </c>
      <c r="I160" s="1" t="s">
        <v>334</v>
      </c>
      <c r="J160" s="1"/>
      <c r="K160" s="1"/>
      <c r="L160" s="2">
        <v>5.4</v>
      </c>
      <c r="M160" s="2">
        <v>0</v>
      </c>
      <c r="N160" s="2">
        <v>0</v>
      </c>
      <c r="O160" s="2">
        <v>0</v>
      </c>
    </row>
    <row r="161" spans="1:15" x14ac:dyDescent="0.25">
      <c r="A161" s="1" t="s">
        <v>9</v>
      </c>
      <c r="B161" s="1" t="s">
        <v>9</v>
      </c>
      <c r="C161" s="1" t="str">
        <f t="shared" si="3"/>
        <v>T500224262200009013</v>
      </c>
      <c r="D161" s="1" t="s">
        <v>143</v>
      </c>
      <c r="E161" s="1" t="s">
        <v>144</v>
      </c>
      <c r="F161" s="1" t="s">
        <v>145</v>
      </c>
      <c r="G161" s="1"/>
      <c r="H161" s="1" t="s">
        <v>661</v>
      </c>
      <c r="I161" s="1" t="s">
        <v>334</v>
      </c>
      <c r="J161" s="1" t="s">
        <v>408</v>
      </c>
      <c r="K161" s="1"/>
      <c r="L161" s="2">
        <v>5.4</v>
      </c>
      <c r="M161" s="2">
        <v>0</v>
      </c>
      <c r="N161" s="2">
        <v>6</v>
      </c>
      <c r="O161" s="2">
        <v>32.4</v>
      </c>
    </row>
    <row r="162" spans="1:15" x14ac:dyDescent="0.25">
      <c r="A162" s="1" t="s">
        <v>9</v>
      </c>
      <c r="B162" s="1" t="s">
        <v>9</v>
      </c>
      <c r="C162" s="1" t="str">
        <f t="shared" si="3"/>
        <v>T500224262200025060</v>
      </c>
      <c r="D162" s="1" t="s">
        <v>143</v>
      </c>
      <c r="E162" s="1" t="s">
        <v>144</v>
      </c>
      <c r="F162" s="1" t="s">
        <v>145</v>
      </c>
      <c r="G162" s="1"/>
      <c r="H162" s="1" t="s">
        <v>661</v>
      </c>
      <c r="I162" s="1" t="s">
        <v>334</v>
      </c>
      <c r="J162" s="1" t="s">
        <v>409</v>
      </c>
      <c r="K162" s="1"/>
      <c r="L162" s="2">
        <v>5.4</v>
      </c>
      <c r="M162" s="2">
        <v>0</v>
      </c>
      <c r="N162" s="2">
        <v>0</v>
      </c>
      <c r="O162" s="2">
        <v>0</v>
      </c>
    </row>
    <row r="163" spans="1:15" x14ac:dyDescent="0.25">
      <c r="A163" s="1" t="s">
        <v>9</v>
      </c>
      <c r="B163" s="1" t="s">
        <v>9</v>
      </c>
      <c r="C163" s="1" t="str">
        <f t="shared" si="3"/>
        <v>T500224282200008318</v>
      </c>
      <c r="D163" s="1" t="s">
        <v>524</v>
      </c>
      <c r="E163" s="1" t="s">
        <v>525</v>
      </c>
      <c r="F163" s="1" t="s">
        <v>526</v>
      </c>
      <c r="G163" s="1"/>
      <c r="H163" s="1" t="s">
        <v>661</v>
      </c>
      <c r="I163" s="1" t="s">
        <v>334</v>
      </c>
      <c r="J163" s="1" t="s">
        <v>707</v>
      </c>
      <c r="K163" s="1"/>
      <c r="L163" s="2">
        <v>7.14</v>
      </c>
      <c r="M163" s="2">
        <v>0</v>
      </c>
      <c r="N163" s="2">
        <v>0</v>
      </c>
      <c r="O163" s="2">
        <v>0</v>
      </c>
    </row>
    <row r="164" spans="1:15" x14ac:dyDescent="0.25">
      <c r="A164" s="1" t="s">
        <v>9</v>
      </c>
      <c r="B164" s="1" t="s">
        <v>9</v>
      </c>
      <c r="C164" s="1" t="str">
        <f t="shared" si="3"/>
        <v>T500224302200028230</v>
      </c>
      <c r="D164" s="1" t="s">
        <v>146</v>
      </c>
      <c r="E164" s="1" t="s">
        <v>147</v>
      </c>
      <c r="F164" s="1" t="s">
        <v>148</v>
      </c>
      <c r="G164" s="1"/>
      <c r="H164" s="1" t="s">
        <v>661</v>
      </c>
      <c r="I164" s="1" t="s">
        <v>334</v>
      </c>
      <c r="J164" s="1" t="s">
        <v>410</v>
      </c>
      <c r="K164" s="1"/>
      <c r="L164" s="2">
        <v>6.96</v>
      </c>
      <c r="M164" s="2">
        <v>0</v>
      </c>
      <c r="N164" s="2">
        <v>2</v>
      </c>
      <c r="O164" s="2">
        <v>13.92</v>
      </c>
    </row>
    <row r="165" spans="1:15" x14ac:dyDescent="0.25">
      <c r="A165" s="1" t="s">
        <v>9</v>
      </c>
      <c r="B165" s="1" t="s">
        <v>9</v>
      </c>
      <c r="C165" s="1" t="str">
        <f t="shared" si="3"/>
        <v>TC501024102100038807</v>
      </c>
      <c r="D165" s="1" t="s">
        <v>527</v>
      </c>
      <c r="E165" s="1" t="s">
        <v>150</v>
      </c>
      <c r="F165" s="1" t="s">
        <v>708</v>
      </c>
      <c r="G165" s="1"/>
      <c r="H165" s="1" t="s">
        <v>661</v>
      </c>
      <c r="I165" s="1"/>
      <c r="J165" s="1" t="s">
        <v>411</v>
      </c>
      <c r="K165" s="1"/>
      <c r="L165" s="2">
        <v>6.38</v>
      </c>
      <c r="M165" s="2">
        <v>0</v>
      </c>
      <c r="N165" s="2">
        <v>43</v>
      </c>
      <c r="O165" s="2">
        <v>274.33999999999997</v>
      </c>
    </row>
    <row r="166" spans="1:15" x14ac:dyDescent="0.25">
      <c r="A166" s="1" t="s">
        <v>9</v>
      </c>
      <c r="B166" s="1" t="s">
        <v>9</v>
      </c>
      <c r="C166" s="1" t="str">
        <f t="shared" si="3"/>
        <v>TC501024142200113159</v>
      </c>
      <c r="D166" s="1" t="s">
        <v>529</v>
      </c>
      <c r="E166" s="1" t="s">
        <v>709</v>
      </c>
      <c r="F166" s="1" t="s">
        <v>710</v>
      </c>
      <c r="G166" s="1"/>
      <c r="H166" s="1" t="s">
        <v>661</v>
      </c>
      <c r="I166" s="1"/>
      <c r="J166" s="1" t="s">
        <v>711</v>
      </c>
      <c r="K166" s="1"/>
      <c r="L166" s="2">
        <v>6.38</v>
      </c>
      <c r="M166" s="2">
        <v>0</v>
      </c>
      <c r="N166" s="2">
        <v>2</v>
      </c>
      <c r="O166" s="2">
        <v>12.76</v>
      </c>
    </row>
    <row r="167" spans="1:15" x14ac:dyDescent="0.25">
      <c r="A167" s="1" t="s">
        <v>9</v>
      </c>
      <c r="B167" s="1" t="s">
        <v>9</v>
      </c>
      <c r="C167" s="1" t="str">
        <f t="shared" si="3"/>
        <v>TC50102414200316800</v>
      </c>
      <c r="D167" s="1" t="s">
        <v>529</v>
      </c>
      <c r="E167" s="1" t="s">
        <v>709</v>
      </c>
      <c r="F167" s="1" t="s">
        <v>710</v>
      </c>
      <c r="G167" s="1"/>
      <c r="H167" s="1" t="s">
        <v>661</v>
      </c>
      <c r="I167" s="1"/>
      <c r="J167" s="1" t="s">
        <v>414</v>
      </c>
      <c r="K167" s="1"/>
      <c r="L167" s="2">
        <v>6.38</v>
      </c>
      <c r="M167" s="2">
        <v>0</v>
      </c>
      <c r="N167" s="2">
        <v>16</v>
      </c>
      <c r="O167" s="2">
        <v>102.08</v>
      </c>
    </row>
    <row r="168" spans="1:15" x14ac:dyDescent="0.25">
      <c r="A168" s="1" t="s">
        <v>9</v>
      </c>
      <c r="B168" s="1" t="s">
        <v>9</v>
      </c>
      <c r="C168" s="1" t="str">
        <f t="shared" si="3"/>
        <v>T500015008190703654</v>
      </c>
      <c r="D168" s="1" t="s">
        <v>167</v>
      </c>
      <c r="E168" s="1" t="s">
        <v>712</v>
      </c>
      <c r="F168" s="1" t="s">
        <v>713</v>
      </c>
      <c r="G168" s="1"/>
      <c r="H168" s="1" t="s">
        <v>661</v>
      </c>
      <c r="I168" s="1" t="s">
        <v>334</v>
      </c>
      <c r="J168" s="1" t="s">
        <v>714</v>
      </c>
      <c r="K168" s="1"/>
      <c r="L168" s="2">
        <v>6.38</v>
      </c>
      <c r="M168" s="2">
        <v>0</v>
      </c>
      <c r="N168" s="2">
        <v>0</v>
      </c>
      <c r="O168" s="2">
        <v>0</v>
      </c>
    </row>
    <row r="169" spans="1:15" x14ac:dyDescent="0.25">
      <c r="A169" s="1" t="s">
        <v>9</v>
      </c>
      <c r="B169" s="1" t="s">
        <v>9</v>
      </c>
      <c r="C169" s="1" t="str">
        <f t="shared" si="3"/>
        <v>T500015008</v>
      </c>
      <c r="D169" s="1" t="s">
        <v>167</v>
      </c>
      <c r="E169" s="1" t="s">
        <v>712</v>
      </c>
      <c r="F169" s="1" t="s">
        <v>713</v>
      </c>
      <c r="G169" s="1"/>
      <c r="H169" s="1" t="s">
        <v>661</v>
      </c>
      <c r="I169" s="1" t="s">
        <v>334</v>
      </c>
      <c r="J169" s="1"/>
      <c r="K169" s="1"/>
      <c r="L169" s="2">
        <v>6.38</v>
      </c>
      <c r="M169" s="2">
        <v>0</v>
      </c>
      <c r="N169" s="2">
        <v>0</v>
      </c>
      <c r="O169" s="2">
        <v>0</v>
      </c>
    </row>
    <row r="170" spans="1:15" x14ac:dyDescent="0.25">
      <c r="A170" s="1" t="s">
        <v>9</v>
      </c>
      <c r="B170" s="1" t="s">
        <v>9</v>
      </c>
      <c r="C170" s="1" t="str">
        <f t="shared" si="3"/>
        <v>T5000150082300060229</v>
      </c>
      <c r="D170" s="1" t="s">
        <v>167</v>
      </c>
      <c r="E170" s="1" t="s">
        <v>712</v>
      </c>
      <c r="F170" s="1" t="s">
        <v>713</v>
      </c>
      <c r="G170" s="1"/>
      <c r="H170" s="1" t="s">
        <v>661</v>
      </c>
      <c r="I170" s="1" t="s">
        <v>334</v>
      </c>
      <c r="J170" s="1" t="s">
        <v>418</v>
      </c>
      <c r="K170" s="1"/>
      <c r="L170" s="2">
        <v>6.38</v>
      </c>
      <c r="M170" s="2">
        <v>0</v>
      </c>
      <c r="N170" s="2">
        <v>14</v>
      </c>
      <c r="O170" s="2">
        <v>89.32</v>
      </c>
    </row>
    <row r="171" spans="1:15" x14ac:dyDescent="0.25">
      <c r="A171" s="1" t="s">
        <v>9</v>
      </c>
      <c r="B171" s="1" t="s">
        <v>9</v>
      </c>
      <c r="C171" s="1" t="str">
        <f t="shared" si="3"/>
        <v>T500015010</v>
      </c>
      <c r="D171" s="1" t="s">
        <v>168</v>
      </c>
      <c r="E171" s="1" t="s">
        <v>712</v>
      </c>
      <c r="F171" s="1" t="s">
        <v>715</v>
      </c>
      <c r="G171" s="1"/>
      <c r="H171" s="1" t="s">
        <v>661</v>
      </c>
      <c r="I171" s="1" t="s">
        <v>334</v>
      </c>
      <c r="J171" s="1"/>
      <c r="K171" s="1"/>
      <c r="L171" s="2">
        <v>4.8899999999999997</v>
      </c>
      <c r="M171" s="2">
        <v>0</v>
      </c>
      <c r="N171" s="2">
        <v>0</v>
      </c>
      <c r="O171" s="2">
        <v>0</v>
      </c>
    </row>
    <row r="172" spans="1:15" x14ac:dyDescent="0.25">
      <c r="A172" s="1" t="s">
        <v>9</v>
      </c>
      <c r="B172" s="1" t="s">
        <v>9</v>
      </c>
      <c r="C172" s="1" t="str">
        <f t="shared" si="3"/>
        <v>T5000150102300069651</v>
      </c>
      <c r="D172" s="1" t="s">
        <v>168</v>
      </c>
      <c r="E172" s="1" t="s">
        <v>712</v>
      </c>
      <c r="F172" s="1" t="s">
        <v>715</v>
      </c>
      <c r="G172" s="1"/>
      <c r="H172" s="1" t="s">
        <v>661</v>
      </c>
      <c r="I172" s="1" t="s">
        <v>334</v>
      </c>
      <c r="J172" s="1" t="s">
        <v>419</v>
      </c>
      <c r="K172" s="1"/>
      <c r="L172" s="2">
        <v>4.8899999999999997</v>
      </c>
      <c r="M172" s="2">
        <v>0</v>
      </c>
      <c r="N172" s="2">
        <v>8</v>
      </c>
      <c r="O172" s="2">
        <v>39.119999999999997</v>
      </c>
    </row>
    <row r="173" spans="1:15" x14ac:dyDescent="0.25">
      <c r="A173" s="1" t="s">
        <v>9</v>
      </c>
      <c r="B173" s="1" t="s">
        <v>9</v>
      </c>
      <c r="C173" s="1" t="str">
        <f t="shared" si="3"/>
        <v>T500015012</v>
      </c>
      <c r="D173" s="1" t="s">
        <v>169</v>
      </c>
      <c r="E173" s="1" t="s">
        <v>712</v>
      </c>
      <c r="F173" s="1" t="s">
        <v>170</v>
      </c>
      <c r="G173" s="1"/>
      <c r="H173" s="1" t="s">
        <v>661</v>
      </c>
      <c r="I173" s="1" t="s">
        <v>334</v>
      </c>
      <c r="J173" s="1"/>
      <c r="K173" s="1"/>
      <c r="L173" s="2">
        <v>5.21</v>
      </c>
      <c r="M173" s="2">
        <v>0</v>
      </c>
      <c r="N173" s="2">
        <v>0</v>
      </c>
      <c r="O173" s="2">
        <v>0</v>
      </c>
    </row>
    <row r="174" spans="1:15" x14ac:dyDescent="0.25">
      <c r="A174" s="1" t="s">
        <v>9</v>
      </c>
      <c r="B174" s="1" t="s">
        <v>9</v>
      </c>
      <c r="C174" s="1" t="str">
        <f t="shared" si="3"/>
        <v>T5000150122300021034</v>
      </c>
      <c r="D174" s="1" t="s">
        <v>169</v>
      </c>
      <c r="E174" s="1" t="s">
        <v>712</v>
      </c>
      <c r="F174" s="1" t="s">
        <v>170</v>
      </c>
      <c r="G174" s="1"/>
      <c r="H174" s="1" t="s">
        <v>661</v>
      </c>
      <c r="I174" s="1" t="s">
        <v>334</v>
      </c>
      <c r="J174" s="1" t="s">
        <v>420</v>
      </c>
      <c r="K174" s="1"/>
      <c r="L174" s="2">
        <v>5.21</v>
      </c>
      <c r="M174" s="2">
        <v>0</v>
      </c>
      <c r="N174" s="2">
        <v>11</v>
      </c>
      <c r="O174" s="2">
        <v>57.31</v>
      </c>
    </row>
    <row r="175" spans="1:15" x14ac:dyDescent="0.25">
      <c r="A175" s="1" t="s">
        <v>9</v>
      </c>
      <c r="B175" s="1" t="s">
        <v>9</v>
      </c>
      <c r="C175" s="1" t="str">
        <f t="shared" si="3"/>
        <v>T500015013</v>
      </c>
      <c r="D175" s="1" t="s">
        <v>716</v>
      </c>
      <c r="E175" s="1" t="s">
        <v>712</v>
      </c>
      <c r="F175" s="1" t="s">
        <v>717</v>
      </c>
      <c r="G175" s="1"/>
      <c r="H175" s="1" t="s">
        <v>661</v>
      </c>
      <c r="I175" s="1" t="s">
        <v>334</v>
      </c>
      <c r="J175" s="1"/>
      <c r="K175" s="1"/>
      <c r="L175" s="2">
        <v>4.6100000000000003</v>
      </c>
      <c r="M175" s="2">
        <v>0</v>
      </c>
      <c r="N175" s="2">
        <v>0</v>
      </c>
      <c r="O175" s="2">
        <v>0</v>
      </c>
    </row>
    <row r="176" spans="1:15" x14ac:dyDescent="0.25">
      <c r="A176" s="1" t="s">
        <v>9</v>
      </c>
      <c r="B176" s="1" t="s">
        <v>9</v>
      </c>
      <c r="C176" s="1" t="str">
        <f t="shared" si="3"/>
        <v>T50022418</v>
      </c>
      <c r="D176" s="1" t="s">
        <v>171</v>
      </c>
      <c r="E176" s="1" t="s">
        <v>712</v>
      </c>
      <c r="F176" s="1" t="s">
        <v>172</v>
      </c>
      <c r="G176" s="1"/>
      <c r="H176" s="1" t="s">
        <v>661</v>
      </c>
      <c r="I176" s="1" t="s">
        <v>334</v>
      </c>
      <c r="J176" s="1"/>
      <c r="K176" s="1"/>
      <c r="L176" s="2">
        <v>4.72</v>
      </c>
      <c r="M176" s="2">
        <v>0</v>
      </c>
      <c r="N176" s="2">
        <v>0</v>
      </c>
      <c r="O176" s="2">
        <v>0</v>
      </c>
    </row>
    <row r="177" spans="1:15" x14ac:dyDescent="0.25">
      <c r="A177" s="1" t="s">
        <v>9</v>
      </c>
      <c r="B177" s="1" t="s">
        <v>9</v>
      </c>
      <c r="C177" s="1" t="str">
        <f t="shared" si="3"/>
        <v>T500224182300027573</v>
      </c>
      <c r="D177" s="1" t="s">
        <v>171</v>
      </c>
      <c r="E177" s="1" t="s">
        <v>712</v>
      </c>
      <c r="F177" s="1" t="s">
        <v>172</v>
      </c>
      <c r="G177" s="1"/>
      <c r="H177" s="1" t="s">
        <v>661</v>
      </c>
      <c r="I177" s="1" t="s">
        <v>334</v>
      </c>
      <c r="J177" s="1" t="s">
        <v>421</v>
      </c>
      <c r="K177" s="1"/>
      <c r="L177" s="2">
        <v>4.72</v>
      </c>
      <c r="M177" s="2">
        <v>0</v>
      </c>
      <c r="N177" s="2">
        <v>7</v>
      </c>
      <c r="O177" s="2">
        <v>33.04</v>
      </c>
    </row>
    <row r="178" spans="1:15" x14ac:dyDescent="0.25">
      <c r="A178" s="1" t="s">
        <v>9</v>
      </c>
      <c r="B178" s="1" t="s">
        <v>9</v>
      </c>
      <c r="C178" s="1" t="str">
        <f t="shared" si="3"/>
        <v>T500224182300020672</v>
      </c>
      <c r="D178" s="1" t="s">
        <v>171</v>
      </c>
      <c r="E178" s="1" t="s">
        <v>712</v>
      </c>
      <c r="F178" s="1" t="s">
        <v>172</v>
      </c>
      <c r="G178" s="1"/>
      <c r="H178" s="1" t="s">
        <v>661</v>
      </c>
      <c r="I178" s="1" t="s">
        <v>334</v>
      </c>
      <c r="J178" s="1" t="s">
        <v>718</v>
      </c>
      <c r="K178" s="1"/>
      <c r="L178" s="2">
        <v>4.72</v>
      </c>
      <c r="M178" s="2">
        <v>0</v>
      </c>
      <c r="N178" s="2">
        <v>0</v>
      </c>
      <c r="O178" s="2">
        <v>0</v>
      </c>
    </row>
    <row r="179" spans="1:15" x14ac:dyDescent="0.25">
      <c r="A179" s="1" t="s">
        <v>9</v>
      </c>
      <c r="B179" s="1" t="s">
        <v>9</v>
      </c>
      <c r="C179" s="1" t="str">
        <f t="shared" si="3"/>
        <v>T500224182300065366</v>
      </c>
      <c r="D179" s="1" t="s">
        <v>171</v>
      </c>
      <c r="E179" s="1" t="s">
        <v>712</v>
      </c>
      <c r="F179" s="1" t="s">
        <v>172</v>
      </c>
      <c r="G179" s="1"/>
      <c r="H179" s="1" t="s">
        <v>661</v>
      </c>
      <c r="I179" s="1" t="s">
        <v>334</v>
      </c>
      <c r="J179" s="1" t="s">
        <v>719</v>
      </c>
      <c r="K179" s="1"/>
      <c r="L179" s="2">
        <v>4.72</v>
      </c>
      <c r="M179" s="2">
        <v>0</v>
      </c>
      <c r="N179" s="2">
        <v>23</v>
      </c>
      <c r="O179" s="2">
        <v>108.56</v>
      </c>
    </row>
    <row r="180" spans="1:15" x14ac:dyDescent="0.25">
      <c r="A180" s="1" t="s">
        <v>9</v>
      </c>
      <c r="B180" s="1" t="s">
        <v>9</v>
      </c>
      <c r="C180" s="1" t="str">
        <f t="shared" si="3"/>
        <v>T50022734</v>
      </c>
      <c r="D180" s="1" t="s">
        <v>720</v>
      </c>
      <c r="E180" s="1" t="s">
        <v>712</v>
      </c>
      <c r="F180" s="1" t="s">
        <v>721</v>
      </c>
      <c r="G180" s="1"/>
      <c r="H180" s="1" t="s">
        <v>661</v>
      </c>
      <c r="I180" s="1" t="s">
        <v>334</v>
      </c>
      <c r="J180" s="1"/>
      <c r="K180" s="1"/>
      <c r="L180" s="2">
        <v>5.26</v>
      </c>
      <c r="M180" s="2">
        <v>0</v>
      </c>
      <c r="N180" s="2">
        <v>0</v>
      </c>
      <c r="O180" s="2">
        <v>0</v>
      </c>
    </row>
    <row r="181" spans="1:15" x14ac:dyDescent="0.25">
      <c r="A181" s="1" t="s">
        <v>9</v>
      </c>
      <c r="B181" s="1" t="s">
        <v>9</v>
      </c>
      <c r="C181" s="1" t="str">
        <f t="shared" si="3"/>
        <v>T500227362200018450</v>
      </c>
      <c r="D181" s="1" t="s">
        <v>629</v>
      </c>
      <c r="E181" s="1" t="s">
        <v>712</v>
      </c>
      <c r="F181" s="1" t="s">
        <v>722</v>
      </c>
      <c r="G181" s="1"/>
      <c r="H181" s="1" t="s">
        <v>661</v>
      </c>
      <c r="I181" s="1" t="s">
        <v>334</v>
      </c>
      <c r="J181" s="1" t="s">
        <v>444</v>
      </c>
      <c r="K181" s="1"/>
      <c r="L181" s="2">
        <v>5.9</v>
      </c>
      <c r="M181" s="2">
        <v>0</v>
      </c>
      <c r="N181" s="2">
        <v>5</v>
      </c>
      <c r="O181" s="2">
        <v>29.5</v>
      </c>
    </row>
    <row r="182" spans="1:15" x14ac:dyDescent="0.25">
      <c r="A182" s="1" t="s">
        <v>9</v>
      </c>
      <c r="B182" s="1" t="s">
        <v>9</v>
      </c>
      <c r="C182" s="1" t="str">
        <f t="shared" si="3"/>
        <v>T50022738</v>
      </c>
      <c r="D182" s="1" t="s">
        <v>723</v>
      </c>
      <c r="E182" s="1" t="s">
        <v>712</v>
      </c>
      <c r="F182" s="1" t="s">
        <v>724</v>
      </c>
      <c r="G182" s="1"/>
      <c r="H182" s="1" t="s">
        <v>661</v>
      </c>
      <c r="I182" s="1" t="s">
        <v>334</v>
      </c>
      <c r="J182" s="1"/>
      <c r="K182" s="1"/>
      <c r="L182" s="2">
        <v>5.14</v>
      </c>
      <c r="M182" s="2">
        <v>0</v>
      </c>
      <c r="N182" s="2">
        <v>0</v>
      </c>
      <c r="O182" s="2">
        <v>0</v>
      </c>
    </row>
    <row r="183" spans="1:15" x14ac:dyDescent="0.25">
      <c r="A183" s="1" t="s">
        <v>9</v>
      </c>
      <c r="B183" s="1" t="s">
        <v>9</v>
      </c>
      <c r="C183" s="1" t="str">
        <f t="shared" si="3"/>
        <v>T500227402200153510</v>
      </c>
      <c r="D183" s="1" t="s">
        <v>630</v>
      </c>
      <c r="E183" s="1" t="s">
        <v>712</v>
      </c>
      <c r="F183" s="1" t="s">
        <v>725</v>
      </c>
      <c r="G183" s="1"/>
      <c r="H183" s="1" t="s">
        <v>661</v>
      </c>
      <c r="I183" s="1" t="s">
        <v>334</v>
      </c>
      <c r="J183" s="1" t="s">
        <v>446</v>
      </c>
      <c r="K183" s="1"/>
      <c r="L183" s="2">
        <v>5.94</v>
      </c>
      <c r="M183" s="2">
        <v>0</v>
      </c>
      <c r="N183" s="2">
        <v>28</v>
      </c>
      <c r="O183" s="2">
        <v>166.32</v>
      </c>
    </row>
    <row r="184" spans="1:15" x14ac:dyDescent="0.25">
      <c r="A184" s="1" t="s">
        <v>9</v>
      </c>
      <c r="B184" s="1" t="s">
        <v>9</v>
      </c>
      <c r="C184" s="1" t="str">
        <f t="shared" si="3"/>
        <v>T500227422200094139</v>
      </c>
      <c r="D184" s="1" t="s">
        <v>633</v>
      </c>
      <c r="E184" s="1" t="s">
        <v>712</v>
      </c>
      <c r="F184" s="1" t="s">
        <v>311</v>
      </c>
      <c r="G184" s="1"/>
      <c r="H184" s="1" t="s">
        <v>661</v>
      </c>
      <c r="I184" s="1"/>
      <c r="J184" s="1" t="s">
        <v>399</v>
      </c>
      <c r="K184" s="1"/>
      <c r="L184" s="2">
        <v>6.18</v>
      </c>
      <c r="M184" s="2">
        <v>0</v>
      </c>
      <c r="N184" s="2">
        <v>37</v>
      </c>
      <c r="O184" s="2">
        <v>228.66</v>
      </c>
    </row>
    <row r="185" spans="1:15" x14ac:dyDescent="0.25">
      <c r="A185" s="1" t="s">
        <v>9</v>
      </c>
      <c r="B185" s="1" t="s">
        <v>9</v>
      </c>
      <c r="C185" s="1" t="str">
        <f t="shared" si="3"/>
        <v>T50022744</v>
      </c>
      <c r="D185" s="1" t="s">
        <v>634</v>
      </c>
      <c r="E185" s="1" t="s">
        <v>712</v>
      </c>
      <c r="F185" s="1" t="s">
        <v>314</v>
      </c>
      <c r="G185" s="1"/>
      <c r="H185" s="1" t="s">
        <v>661</v>
      </c>
      <c r="I185" s="1"/>
      <c r="J185" s="1"/>
      <c r="K185" s="1"/>
      <c r="L185" s="2">
        <v>0</v>
      </c>
      <c r="M185" s="2">
        <v>0</v>
      </c>
      <c r="N185" s="2">
        <v>0</v>
      </c>
      <c r="O185" s="2"/>
    </row>
    <row r="186" spans="1:15" x14ac:dyDescent="0.25">
      <c r="A186" s="1" t="s">
        <v>9</v>
      </c>
      <c r="B186" s="1" t="s">
        <v>9</v>
      </c>
      <c r="C186" s="1" t="str">
        <f t="shared" si="3"/>
        <v>T500227462200102086</v>
      </c>
      <c r="D186" s="1" t="s">
        <v>635</v>
      </c>
      <c r="E186" s="1" t="s">
        <v>712</v>
      </c>
      <c r="F186" s="1" t="s">
        <v>317</v>
      </c>
      <c r="G186" s="1"/>
      <c r="H186" s="1" t="s">
        <v>661</v>
      </c>
      <c r="I186" s="1"/>
      <c r="J186" s="1" t="s">
        <v>636</v>
      </c>
      <c r="K186" s="1"/>
      <c r="L186" s="2">
        <v>6.18</v>
      </c>
      <c r="M186" s="2">
        <v>0</v>
      </c>
      <c r="N186" s="2">
        <v>40</v>
      </c>
      <c r="O186" s="2">
        <v>247.2</v>
      </c>
    </row>
    <row r="187" spans="1:15" x14ac:dyDescent="0.25">
      <c r="A187" s="1" t="s">
        <v>9</v>
      </c>
      <c r="B187" s="1" t="s">
        <v>9</v>
      </c>
      <c r="C187" s="1" t="str">
        <f t="shared" si="3"/>
        <v>T500227482200079727</v>
      </c>
      <c r="D187" s="1" t="s">
        <v>637</v>
      </c>
      <c r="E187" s="1" t="s">
        <v>712</v>
      </c>
      <c r="F187" s="1" t="s">
        <v>320</v>
      </c>
      <c r="G187" s="1"/>
      <c r="H187" s="1" t="s">
        <v>661</v>
      </c>
      <c r="I187" s="1"/>
      <c r="J187" s="1" t="s">
        <v>638</v>
      </c>
      <c r="K187" s="1"/>
      <c r="L187" s="2">
        <v>6.18</v>
      </c>
      <c r="M187" s="2">
        <v>0</v>
      </c>
      <c r="N187" s="2">
        <v>31</v>
      </c>
      <c r="O187" s="2">
        <v>191.58</v>
      </c>
    </row>
    <row r="188" spans="1:15" x14ac:dyDescent="0.25">
      <c r="A188" s="1" t="s">
        <v>9</v>
      </c>
      <c r="B188" s="1" t="s">
        <v>9</v>
      </c>
      <c r="C188" s="1" t="str">
        <f t="shared" si="3"/>
        <v>T500227502100045839</v>
      </c>
      <c r="D188" s="1" t="s">
        <v>639</v>
      </c>
      <c r="E188" s="1" t="s">
        <v>712</v>
      </c>
      <c r="F188" s="1" t="s">
        <v>323</v>
      </c>
      <c r="G188" s="1"/>
      <c r="H188" s="1" t="s">
        <v>661</v>
      </c>
      <c r="I188" s="1"/>
      <c r="J188" s="1" t="s">
        <v>450</v>
      </c>
      <c r="K188" s="1"/>
      <c r="L188" s="2">
        <v>6.18</v>
      </c>
      <c r="M188" s="2">
        <v>0</v>
      </c>
      <c r="N188" s="2">
        <v>30</v>
      </c>
      <c r="O188" s="2">
        <v>185.4</v>
      </c>
    </row>
    <row r="189" spans="1:15" x14ac:dyDescent="0.25">
      <c r="A189" s="1" t="s">
        <v>9</v>
      </c>
      <c r="B189" s="1" t="s">
        <v>9</v>
      </c>
      <c r="C189" s="1" t="str">
        <f t="shared" si="3"/>
        <v>T50022752J2105762</v>
      </c>
      <c r="D189" s="1" t="s">
        <v>653</v>
      </c>
      <c r="E189" s="1" t="s">
        <v>712</v>
      </c>
      <c r="F189" s="1" t="s">
        <v>326</v>
      </c>
      <c r="G189" s="1"/>
      <c r="H189" s="1" t="s">
        <v>661</v>
      </c>
      <c r="I189" s="1" t="s">
        <v>334</v>
      </c>
      <c r="J189" s="1" t="s">
        <v>484</v>
      </c>
      <c r="K189" s="1"/>
      <c r="L189" s="2">
        <v>6.14</v>
      </c>
      <c r="M189" s="2">
        <v>0</v>
      </c>
      <c r="N189" s="2">
        <v>37</v>
      </c>
      <c r="O189" s="2">
        <v>227.18</v>
      </c>
    </row>
    <row r="190" spans="1:15" x14ac:dyDescent="0.25">
      <c r="A190" s="1" t="s">
        <v>9</v>
      </c>
      <c r="B190" s="1" t="s">
        <v>9</v>
      </c>
      <c r="C190" s="1" t="str">
        <f t="shared" si="3"/>
        <v>T50022754</v>
      </c>
      <c r="D190" s="1" t="s">
        <v>655</v>
      </c>
      <c r="E190" s="1" t="s">
        <v>712</v>
      </c>
      <c r="F190" s="1" t="s">
        <v>328</v>
      </c>
      <c r="G190" s="1"/>
      <c r="H190" s="1" t="s">
        <v>661</v>
      </c>
      <c r="I190" s="1" t="s">
        <v>334</v>
      </c>
      <c r="J190" s="1"/>
      <c r="K190" s="1"/>
      <c r="L190" s="2">
        <v>5.22</v>
      </c>
      <c r="M190" s="2">
        <v>0</v>
      </c>
      <c r="N190" s="2">
        <v>0</v>
      </c>
      <c r="O190" s="2">
        <v>0</v>
      </c>
    </row>
    <row r="191" spans="1:15" x14ac:dyDescent="0.25">
      <c r="A191" s="1" t="s">
        <v>9</v>
      </c>
      <c r="B191" s="1" t="s">
        <v>9</v>
      </c>
      <c r="C191" s="1" t="str">
        <f t="shared" si="3"/>
        <v>T50022756</v>
      </c>
      <c r="D191" s="1" t="s">
        <v>656</v>
      </c>
      <c r="E191" s="1" t="s">
        <v>712</v>
      </c>
      <c r="F191" s="1" t="s">
        <v>331</v>
      </c>
      <c r="G191" s="1"/>
      <c r="H191" s="1" t="s">
        <v>661</v>
      </c>
      <c r="I191" s="1" t="s">
        <v>334</v>
      </c>
      <c r="J191" s="1"/>
      <c r="K191" s="1"/>
      <c r="L191" s="2">
        <v>5.22</v>
      </c>
      <c r="M191" s="2">
        <v>0</v>
      </c>
      <c r="N191" s="2">
        <v>0</v>
      </c>
      <c r="O191" s="2">
        <v>0</v>
      </c>
    </row>
    <row r="192" spans="1:15" x14ac:dyDescent="0.25">
      <c r="A192" s="1" t="s">
        <v>9</v>
      </c>
      <c r="B192" s="1" t="s">
        <v>9</v>
      </c>
      <c r="C192" s="1" t="str">
        <f t="shared" si="3"/>
        <v>TC50102422201023242</v>
      </c>
      <c r="D192" s="1" t="s">
        <v>536</v>
      </c>
      <c r="E192" s="1" t="s">
        <v>534</v>
      </c>
      <c r="F192" s="1" t="s">
        <v>726</v>
      </c>
      <c r="G192" s="1"/>
      <c r="H192" s="1" t="s">
        <v>661</v>
      </c>
      <c r="I192" s="1"/>
      <c r="J192" s="1" t="s">
        <v>727</v>
      </c>
      <c r="K192" s="1"/>
      <c r="L192" s="2">
        <v>6.38</v>
      </c>
      <c r="M192" s="2">
        <v>0</v>
      </c>
      <c r="N192" s="2">
        <v>79</v>
      </c>
      <c r="O192" s="2">
        <v>504.02</v>
      </c>
    </row>
    <row r="193" spans="1:15" x14ac:dyDescent="0.25">
      <c r="A193" s="1" t="s">
        <v>9</v>
      </c>
      <c r="B193" s="1" t="s">
        <v>9</v>
      </c>
      <c r="C193" s="1" t="str">
        <f t="shared" si="3"/>
        <v>T50022710</v>
      </c>
      <c r="D193" s="1" t="s">
        <v>176</v>
      </c>
      <c r="E193" s="1" t="s">
        <v>177</v>
      </c>
      <c r="F193" s="1" t="s">
        <v>178</v>
      </c>
      <c r="G193" s="1"/>
      <c r="H193" s="1" t="s">
        <v>661</v>
      </c>
      <c r="I193" s="1" t="s">
        <v>334</v>
      </c>
      <c r="J193" s="1"/>
      <c r="K193" s="1"/>
      <c r="L193" s="2">
        <v>6.51</v>
      </c>
      <c r="M193" s="2">
        <v>0</v>
      </c>
      <c r="N193" s="2">
        <v>0</v>
      </c>
      <c r="O193" s="2">
        <v>0</v>
      </c>
    </row>
    <row r="194" spans="1:15" x14ac:dyDescent="0.25">
      <c r="A194" s="1" t="s">
        <v>9</v>
      </c>
      <c r="B194" s="1" t="s">
        <v>9</v>
      </c>
      <c r="C194" s="1" t="str">
        <f t="shared" si="3"/>
        <v>T500227102100004807</v>
      </c>
      <c r="D194" s="1" t="s">
        <v>176</v>
      </c>
      <c r="E194" s="1" t="s">
        <v>177</v>
      </c>
      <c r="F194" s="1" t="s">
        <v>178</v>
      </c>
      <c r="G194" s="1"/>
      <c r="H194" s="1" t="s">
        <v>661</v>
      </c>
      <c r="I194" s="1" t="s">
        <v>334</v>
      </c>
      <c r="J194" s="1" t="s">
        <v>423</v>
      </c>
      <c r="K194" s="1"/>
      <c r="L194" s="2">
        <v>6.51</v>
      </c>
      <c r="M194" s="2">
        <v>0</v>
      </c>
      <c r="N194" s="2">
        <v>0</v>
      </c>
      <c r="O194" s="2">
        <v>0</v>
      </c>
    </row>
    <row r="195" spans="1:15" x14ac:dyDescent="0.25">
      <c r="A195" s="1" t="s">
        <v>9</v>
      </c>
      <c r="B195" s="1" t="s">
        <v>9</v>
      </c>
      <c r="C195" s="1" t="str">
        <f t="shared" si="3"/>
        <v>T50022712</v>
      </c>
      <c r="D195" s="1" t="s">
        <v>179</v>
      </c>
      <c r="E195" s="1" t="s">
        <v>180</v>
      </c>
      <c r="F195" s="1" t="s">
        <v>181</v>
      </c>
      <c r="G195" s="1"/>
      <c r="H195" s="1" t="s">
        <v>661</v>
      </c>
      <c r="I195" s="1" t="s">
        <v>334</v>
      </c>
      <c r="J195" s="1"/>
      <c r="K195" s="1"/>
      <c r="L195" s="2">
        <v>6.4</v>
      </c>
      <c r="M195" s="2">
        <v>0</v>
      </c>
      <c r="N195" s="2">
        <v>0</v>
      </c>
      <c r="O195" s="2">
        <v>0</v>
      </c>
    </row>
    <row r="196" spans="1:15" x14ac:dyDescent="0.25">
      <c r="A196" s="1" t="s">
        <v>9</v>
      </c>
      <c r="B196" s="1" t="s">
        <v>9</v>
      </c>
      <c r="C196" s="1" t="str">
        <f t="shared" ref="C196:C259" si="4">CONCATENATE(D196,J196)</f>
        <v>T500227122100010641</v>
      </c>
      <c r="D196" s="1" t="s">
        <v>179</v>
      </c>
      <c r="E196" s="1" t="s">
        <v>180</v>
      </c>
      <c r="F196" s="1" t="s">
        <v>181</v>
      </c>
      <c r="G196" s="1"/>
      <c r="H196" s="1" t="s">
        <v>661</v>
      </c>
      <c r="I196" s="1" t="s">
        <v>334</v>
      </c>
      <c r="J196" s="1" t="s">
        <v>424</v>
      </c>
      <c r="K196" s="1"/>
      <c r="L196" s="2">
        <v>6.4</v>
      </c>
      <c r="M196" s="2">
        <v>0</v>
      </c>
      <c r="N196" s="2">
        <v>19</v>
      </c>
      <c r="O196" s="2">
        <v>121.6</v>
      </c>
    </row>
    <row r="197" spans="1:15" x14ac:dyDescent="0.25">
      <c r="A197" s="1" t="s">
        <v>9</v>
      </c>
      <c r="B197" s="1" t="s">
        <v>9</v>
      </c>
      <c r="C197" s="1" t="str">
        <f t="shared" si="4"/>
        <v>T50022714</v>
      </c>
      <c r="D197" s="1" t="s">
        <v>182</v>
      </c>
      <c r="E197" s="1" t="s">
        <v>183</v>
      </c>
      <c r="F197" s="1" t="s">
        <v>184</v>
      </c>
      <c r="G197" s="1"/>
      <c r="H197" s="1" t="s">
        <v>661</v>
      </c>
      <c r="I197" s="1" t="s">
        <v>334</v>
      </c>
      <c r="J197" s="1"/>
      <c r="K197" s="1"/>
      <c r="L197" s="2">
        <v>6.18</v>
      </c>
      <c r="M197" s="2">
        <v>0</v>
      </c>
      <c r="N197" s="2">
        <v>0</v>
      </c>
      <c r="O197" s="2">
        <v>0</v>
      </c>
    </row>
    <row r="198" spans="1:15" x14ac:dyDescent="0.25">
      <c r="A198" s="1" t="s">
        <v>9</v>
      </c>
      <c r="B198" s="1" t="s">
        <v>9</v>
      </c>
      <c r="C198" s="1" t="str">
        <f t="shared" si="4"/>
        <v>T500227142200111515</v>
      </c>
      <c r="D198" s="1" t="s">
        <v>182</v>
      </c>
      <c r="E198" s="1" t="s">
        <v>183</v>
      </c>
      <c r="F198" s="1" t="s">
        <v>184</v>
      </c>
      <c r="G198" s="1"/>
      <c r="H198" s="1" t="s">
        <v>661</v>
      </c>
      <c r="I198" s="1" t="s">
        <v>334</v>
      </c>
      <c r="J198" s="1" t="s">
        <v>425</v>
      </c>
      <c r="K198" s="1"/>
      <c r="L198" s="2">
        <v>6.18</v>
      </c>
      <c r="M198" s="2">
        <v>0</v>
      </c>
      <c r="N198" s="2">
        <v>46</v>
      </c>
      <c r="O198" s="2">
        <v>284.27999999999997</v>
      </c>
    </row>
    <row r="199" spans="1:15" x14ac:dyDescent="0.25">
      <c r="A199" s="1" t="s">
        <v>9</v>
      </c>
      <c r="B199" s="1" t="s">
        <v>9</v>
      </c>
      <c r="C199" s="1" t="str">
        <f t="shared" si="4"/>
        <v>T50022716</v>
      </c>
      <c r="D199" s="1" t="s">
        <v>185</v>
      </c>
      <c r="E199" s="1" t="s">
        <v>186</v>
      </c>
      <c r="F199" s="1" t="s">
        <v>187</v>
      </c>
      <c r="G199" s="1"/>
      <c r="H199" s="1" t="s">
        <v>661</v>
      </c>
      <c r="I199" s="1" t="s">
        <v>334</v>
      </c>
      <c r="J199" s="1"/>
      <c r="K199" s="1"/>
      <c r="L199" s="2">
        <v>5.88</v>
      </c>
      <c r="M199" s="2">
        <v>0</v>
      </c>
      <c r="N199" s="2">
        <v>0</v>
      </c>
      <c r="O199" s="2">
        <v>0</v>
      </c>
    </row>
    <row r="200" spans="1:15" x14ac:dyDescent="0.25">
      <c r="A200" s="1" t="s">
        <v>9</v>
      </c>
      <c r="B200" s="1" t="s">
        <v>9</v>
      </c>
      <c r="C200" s="1" t="str">
        <f t="shared" si="4"/>
        <v>T500227162200080204</v>
      </c>
      <c r="D200" s="1" t="s">
        <v>185</v>
      </c>
      <c r="E200" s="1" t="s">
        <v>186</v>
      </c>
      <c r="F200" s="1" t="s">
        <v>187</v>
      </c>
      <c r="G200" s="1"/>
      <c r="H200" s="1" t="s">
        <v>661</v>
      </c>
      <c r="I200" s="1" t="s">
        <v>334</v>
      </c>
      <c r="J200" s="1" t="s">
        <v>728</v>
      </c>
      <c r="K200" s="1"/>
      <c r="L200" s="2">
        <v>5.88</v>
      </c>
      <c r="M200" s="2">
        <v>0</v>
      </c>
      <c r="N200" s="2">
        <v>0</v>
      </c>
      <c r="O200" s="2">
        <v>0</v>
      </c>
    </row>
    <row r="201" spans="1:15" x14ac:dyDescent="0.25">
      <c r="A201" s="1" t="s">
        <v>9</v>
      </c>
      <c r="B201" s="1" t="s">
        <v>9</v>
      </c>
      <c r="C201" s="1" t="str">
        <f t="shared" si="4"/>
        <v>T500227162200111516</v>
      </c>
      <c r="D201" s="1" t="s">
        <v>185</v>
      </c>
      <c r="E201" s="1" t="s">
        <v>186</v>
      </c>
      <c r="F201" s="1" t="s">
        <v>187</v>
      </c>
      <c r="G201" s="1"/>
      <c r="H201" s="1" t="s">
        <v>661</v>
      </c>
      <c r="I201" s="1" t="s">
        <v>334</v>
      </c>
      <c r="J201" s="1" t="s">
        <v>426</v>
      </c>
      <c r="K201" s="1"/>
      <c r="L201" s="2">
        <v>5.88</v>
      </c>
      <c r="M201" s="2">
        <v>0</v>
      </c>
      <c r="N201" s="2">
        <v>0</v>
      </c>
      <c r="O201" s="2">
        <v>0</v>
      </c>
    </row>
    <row r="202" spans="1:15" x14ac:dyDescent="0.25">
      <c r="A202" s="1" t="s">
        <v>9</v>
      </c>
      <c r="B202" s="1" t="s">
        <v>9</v>
      </c>
      <c r="C202" s="1" t="str">
        <f t="shared" si="4"/>
        <v>T50022718</v>
      </c>
      <c r="D202" s="1" t="s">
        <v>188</v>
      </c>
      <c r="E202" s="1" t="s">
        <v>189</v>
      </c>
      <c r="F202" s="1" t="s">
        <v>190</v>
      </c>
      <c r="G202" s="1"/>
      <c r="H202" s="1" t="s">
        <v>661</v>
      </c>
      <c r="I202" s="1" t="s">
        <v>334</v>
      </c>
      <c r="J202" s="1"/>
      <c r="K202" s="1"/>
      <c r="L202" s="2">
        <v>6.31</v>
      </c>
      <c r="M202" s="2">
        <v>0</v>
      </c>
      <c r="N202" s="2">
        <v>0</v>
      </c>
      <c r="O202" s="2">
        <v>0</v>
      </c>
    </row>
    <row r="203" spans="1:15" x14ac:dyDescent="0.25">
      <c r="A203" s="1" t="s">
        <v>9</v>
      </c>
      <c r="B203" s="1" t="s">
        <v>9</v>
      </c>
      <c r="C203" s="1" t="str">
        <f t="shared" si="4"/>
        <v>T500227182200112005</v>
      </c>
      <c r="D203" s="1" t="s">
        <v>188</v>
      </c>
      <c r="E203" s="1" t="s">
        <v>189</v>
      </c>
      <c r="F203" s="1" t="s">
        <v>190</v>
      </c>
      <c r="G203" s="1"/>
      <c r="H203" s="1" t="s">
        <v>661</v>
      </c>
      <c r="I203" s="1" t="s">
        <v>334</v>
      </c>
      <c r="J203" s="1" t="s">
        <v>427</v>
      </c>
      <c r="K203" s="1"/>
      <c r="L203" s="2">
        <v>6.31</v>
      </c>
      <c r="M203" s="2">
        <v>0</v>
      </c>
      <c r="N203" s="2">
        <v>40</v>
      </c>
      <c r="O203" s="2">
        <v>252.4</v>
      </c>
    </row>
    <row r="204" spans="1:15" x14ac:dyDescent="0.25">
      <c r="A204" s="1" t="s">
        <v>9</v>
      </c>
      <c r="B204" s="1" t="s">
        <v>9</v>
      </c>
      <c r="C204" s="1" t="str">
        <f t="shared" si="4"/>
        <v>T50022720</v>
      </c>
      <c r="D204" s="1" t="s">
        <v>191</v>
      </c>
      <c r="E204" s="1" t="s">
        <v>192</v>
      </c>
      <c r="F204" s="1" t="s">
        <v>193</v>
      </c>
      <c r="G204" s="1"/>
      <c r="H204" s="1" t="s">
        <v>661</v>
      </c>
      <c r="I204" s="1" t="s">
        <v>334</v>
      </c>
      <c r="J204" s="1"/>
      <c r="K204" s="1"/>
      <c r="L204" s="2">
        <v>6.08</v>
      </c>
      <c r="M204" s="2">
        <v>0</v>
      </c>
      <c r="N204" s="2">
        <v>0</v>
      </c>
      <c r="O204" s="2">
        <v>0</v>
      </c>
    </row>
    <row r="205" spans="1:15" x14ac:dyDescent="0.25">
      <c r="A205" s="1" t="s">
        <v>9</v>
      </c>
      <c r="B205" s="1" t="s">
        <v>9</v>
      </c>
      <c r="C205" s="1" t="str">
        <f t="shared" si="4"/>
        <v>T500227202200081171</v>
      </c>
      <c r="D205" s="1" t="s">
        <v>191</v>
      </c>
      <c r="E205" s="1" t="s">
        <v>192</v>
      </c>
      <c r="F205" s="1" t="s">
        <v>193</v>
      </c>
      <c r="G205" s="1"/>
      <c r="H205" s="1" t="s">
        <v>661</v>
      </c>
      <c r="I205" s="1" t="s">
        <v>334</v>
      </c>
      <c r="J205" s="1" t="s">
        <v>428</v>
      </c>
      <c r="K205" s="1"/>
      <c r="L205" s="2">
        <v>6.08</v>
      </c>
      <c r="M205" s="2">
        <v>0</v>
      </c>
      <c r="N205" s="2">
        <v>1</v>
      </c>
      <c r="O205" s="2">
        <v>6.08</v>
      </c>
    </row>
    <row r="206" spans="1:15" x14ac:dyDescent="0.25">
      <c r="A206" s="1" t="s">
        <v>9</v>
      </c>
      <c r="B206" s="1" t="s">
        <v>9</v>
      </c>
      <c r="C206" s="1" t="str">
        <f t="shared" si="4"/>
        <v>T500227202200042512</v>
      </c>
      <c r="D206" s="1" t="s">
        <v>191</v>
      </c>
      <c r="E206" s="1" t="s">
        <v>192</v>
      </c>
      <c r="F206" s="1" t="s">
        <v>193</v>
      </c>
      <c r="G206" s="1"/>
      <c r="H206" s="1" t="s">
        <v>661</v>
      </c>
      <c r="I206" s="1" t="s">
        <v>334</v>
      </c>
      <c r="J206" s="1" t="s">
        <v>429</v>
      </c>
      <c r="K206" s="1"/>
      <c r="L206" s="2">
        <v>6.08</v>
      </c>
      <c r="M206" s="2">
        <v>0</v>
      </c>
      <c r="N206" s="2">
        <v>27</v>
      </c>
      <c r="O206" s="2">
        <v>164.16</v>
      </c>
    </row>
    <row r="207" spans="1:15" x14ac:dyDescent="0.25">
      <c r="A207" s="1" t="s">
        <v>9</v>
      </c>
      <c r="B207" s="1" t="s">
        <v>9</v>
      </c>
      <c r="C207" s="1" t="str">
        <f t="shared" si="4"/>
        <v>T50022722</v>
      </c>
      <c r="D207" s="1" t="s">
        <v>194</v>
      </c>
      <c r="E207" s="1" t="s">
        <v>195</v>
      </c>
      <c r="F207" s="1" t="s">
        <v>196</v>
      </c>
      <c r="G207" s="1"/>
      <c r="H207" s="1" t="s">
        <v>661</v>
      </c>
      <c r="I207" s="1" t="s">
        <v>334</v>
      </c>
      <c r="J207" s="1"/>
      <c r="K207" s="1"/>
      <c r="L207" s="2">
        <v>6.33</v>
      </c>
      <c r="M207" s="2">
        <v>0</v>
      </c>
      <c r="N207" s="2">
        <v>0</v>
      </c>
      <c r="O207" s="2">
        <v>0</v>
      </c>
    </row>
    <row r="208" spans="1:15" x14ac:dyDescent="0.25">
      <c r="A208" s="1" t="s">
        <v>9</v>
      </c>
      <c r="B208" s="1" t="s">
        <v>9</v>
      </c>
      <c r="C208" s="1" t="str">
        <f t="shared" si="4"/>
        <v>T500227222200064810</v>
      </c>
      <c r="D208" s="1" t="s">
        <v>194</v>
      </c>
      <c r="E208" s="1" t="s">
        <v>195</v>
      </c>
      <c r="F208" s="1" t="s">
        <v>196</v>
      </c>
      <c r="G208" s="1"/>
      <c r="H208" s="1" t="s">
        <v>661</v>
      </c>
      <c r="I208" s="1" t="s">
        <v>334</v>
      </c>
      <c r="J208" s="1" t="s">
        <v>430</v>
      </c>
      <c r="K208" s="1"/>
      <c r="L208" s="2">
        <v>6.33</v>
      </c>
      <c r="M208" s="2">
        <v>0</v>
      </c>
      <c r="N208" s="2">
        <v>29</v>
      </c>
      <c r="O208" s="2">
        <v>183.57</v>
      </c>
    </row>
    <row r="209" spans="1:15" x14ac:dyDescent="0.25">
      <c r="A209" s="1" t="s">
        <v>9</v>
      </c>
      <c r="B209" s="1" t="s">
        <v>9</v>
      </c>
      <c r="C209" s="1" t="str">
        <f t="shared" si="4"/>
        <v>T500227242200044159</v>
      </c>
      <c r="D209" s="1" t="s">
        <v>197</v>
      </c>
      <c r="E209" s="1" t="s">
        <v>198</v>
      </c>
      <c r="F209" s="1" t="s">
        <v>199</v>
      </c>
      <c r="G209" s="1"/>
      <c r="H209" s="1" t="s">
        <v>661</v>
      </c>
      <c r="I209" s="1" t="s">
        <v>334</v>
      </c>
      <c r="J209" s="1" t="s">
        <v>431</v>
      </c>
      <c r="K209" s="1"/>
      <c r="L209" s="2">
        <v>6.72</v>
      </c>
      <c r="M209" s="2">
        <v>0</v>
      </c>
      <c r="N209" s="2">
        <v>9</v>
      </c>
      <c r="O209" s="2">
        <v>60.48</v>
      </c>
    </row>
    <row r="210" spans="1:15" x14ac:dyDescent="0.25">
      <c r="A210" s="1" t="s">
        <v>9</v>
      </c>
      <c r="B210" s="1" t="s">
        <v>9</v>
      </c>
      <c r="C210" s="1" t="str">
        <f t="shared" si="4"/>
        <v>T500227262200025060</v>
      </c>
      <c r="D210" s="1" t="s">
        <v>200</v>
      </c>
      <c r="E210" s="1" t="s">
        <v>201</v>
      </c>
      <c r="F210" s="1" t="s">
        <v>202</v>
      </c>
      <c r="G210" s="1"/>
      <c r="H210" s="1" t="s">
        <v>661</v>
      </c>
      <c r="I210" s="1" t="s">
        <v>334</v>
      </c>
      <c r="J210" s="1" t="s">
        <v>409</v>
      </c>
      <c r="K210" s="1"/>
      <c r="L210" s="2">
        <v>7.05</v>
      </c>
      <c r="M210" s="2">
        <v>0</v>
      </c>
      <c r="N210" s="2">
        <v>1</v>
      </c>
      <c r="O210" s="2">
        <v>7.05</v>
      </c>
    </row>
    <row r="211" spans="1:15" x14ac:dyDescent="0.25">
      <c r="A211" s="1" t="s">
        <v>9</v>
      </c>
      <c r="B211" s="1" t="s">
        <v>9</v>
      </c>
      <c r="C211" s="1" t="str">
        <f t="shared" si="4"/>
        <v>T500227282200040563</v>
      </c>
      <c r="D211" s="1" t="s">
        <v>203</v>
      </c>
      <c r="E211" s="1" t="s">
        <v>204</v>
      </c>
      <c r="F211" s="1" t="s">
        <v>205</v>
      </c>
      <c r="G211" s="1"/>
      <c r="H211" s="1" t="s">
        <v>661</v>
      </c>
      <c r="I211" s="1" t="s">
        <v>334</v>
      </c>
      <c r="J211" s="1" t="s">
        <v>432</v>
      </c>
      <c r="K211" s="1"/>
      <c r="L211" s="2">
        <v>7.14</v>
      </c>
      <c r="M211" s="2">
        <v>0</v>
      </c>
      <c r="N211" s="2">
        <v>0</v>
      </c>
      <c r="O211" s="2">
        <v>0</v>
      </c>
    </row>
    <row r="212" spans="1:15" x14ac:dyDescent="0.25">
      <c r="A212" s="1" t="s">
        <v>9</v>
      </c>
      <c r="B212" s="1" t="s">
        <v>9</v>
      </c>
      <c r="C212" s="1" t="str">
        <f t="shared" si="4"/>
        <v>T50022730</v>
      </c>
      <c r="D212" s="1" t="s">
        <v>729</v>
      </c>
      <c r="E212" s="1" t="s">
        <v>204</v>
      </c>
      <c r="F212" s="1" t="s">
        <v>730</v>
      </c>
      <c r="G212" s="1"/>
      <c r="H212" s="1" t="s">
        <v>661</v>
      </c>
      <c r="I212" s="1" t="s">
        <v>334</v>
      </c>
      <c r="J212" s="1"/>
      <c r="K212" s="1"/>
      <c r="L212" s="2">
        <v>5.43</v>
      </c>
      <c r="M212" s="2">
        <v>0</v>
      </c>
      <c r="N212" s="2">
        <v>0</v>
      </c>
      <c r="O212" s="2">
        <v>0</v>
      </c>
    </row>
    <row r="213" spans="1:15" x14ac:dyDescent="0.25">
      <c r="A213" s="1" t="s">
        <v>9</v>
      </c>
      <c r="B213" s="1" t="s">
        <v>9</v>
      </c>
      <c r="C213" s="1" t="str">
        <f t="shared" si="4"/>
        <v>50102110</v>
      </c>
      <c r="D213" s="1" t="s">
        <v>731</v>
      </c>
      <c r="E213" s="1" t="s">
        <v>206</v>
      </c>
      <c r="F213" s="1" t="s">
        <v>207</v>
      </c>
      <c r="G213" s="1"/>
      <c r="H213" s="1" t="s">
        <v>661</v>
      </c>
      <c r="I213" s="1"/>
      <c r="J213" s="1"/>
      <c r="K213" s="1"/>
      <c r="L213" s="2">
        <v>7.39</v>
      </c>
      <c r="M213" s="2">
        <v>0</v>
      </c>
      <c r="N213" s="2">
        <v>0</v>
      </c>
      <c r="O213" s="2">
        <v>0</v>
      </c>
    </row>
    <row r="214" spans="1:15" x14ac:dyDescent="0.25">
      <c r="A214" s="1" t="s">
        <v>9</v>
      </c>
      <c r="B214" s="1" t="s">
        <v>9</v>
      </c>
      <c r="C214" s="1" t="str">
        <f t="shared" si="4"/>
        <v>501021102100022697</v>
      </c>
      <c r="D214" s="1" t="s">
        <v>731</v>
      </c>
      <c r="E214" s="1" t="s">
        <v>206</v>
      </c>
      <c r="F214" s="1" t="s">
        <v>207</v>
      </c>
      <c r="G214" s="1"/>
      <c r="H214" s="1" t="s">
        <v>661</v>
      </c>
      <c r="I214" s="1"/>
      <c r="J214" s="1" t="s">
        <v>433</v>
      </c>
      <c r="K214" s="1"/>
      <c r="L214" s="2">
        <v>7.39</v>
      </c>
      <c r="M214" s="2">
        <v>0</v>
      </c>
      <c r="N214" s="2">
        <v>0</v>
      </c>
      <c r="O214" s="2">
        <v>0</v>
      </c>
    </row>
    <row r="215" spans="1:15" x14ac:dyDescent="0.25">
      <c r="A215" s="1" t="s">
        <v>9</v>
      </c>
      <c r="B215" s="1" t="s">
        <v>9</v>
      </c>
      <c r="C215" s="1" t="str">
        <f t="shared" si="4"/>
        <v>50102112</v>
      </c>
      <c r="D215" s="1" t="s">
        <v>732</v>
      </c>
      <c r="E215" s="1" t="s">
        <v>208</v>
      </c>
      <c r="F215" s="1" t="s">
        <v>209</v>
      </c>
      <c r="G215" s="1"/>
      <c r="H215" s="1" t="s">
        <v>661</v>
      </c>
      <c r="I215" s="1"/>
      <c r="J215" s="1"/>
      <c r="K215" s="1"/>
      <c r="L215" s="2">
        <v>5.84</v>
      </c>
      <c r="M215" s="2">
        <v>0</v>
      </c>
      <c r="N215" s="2">
        <v>0</v>
      </c>
      <c r="O215" s="2">
        <v>0</v>
      </c>
    </row>
    <row r="216" spans="1:15" x14ac:dyDescent="0.25">
      <c r="A216" s="1" t="s">
        <v>9</v>
      </c>
      <c r="B216" s="1" t="s">
        <v>9</v>
      </c>
      <c r="C216" s="1" t="str">
        <f t="shared" si="4"/>
        <v>501021122100022698</v>
      </c>
      <c r="D216" s="1" t="s">
        <v>732</v>
      </c>
      <c r="E216" s="1" t="s">
        <v>208</v>
      </c>
      <c r="F216" s="1" t="s">
        <v>209</v>
      </c>
      <c r="G216" s="1"/>
      <c r="H216" s="1" t="s">
        <v>661</v>
      </c>
      <c r="I216" s="1"/>
      <c r="J216" s="1" t="s">
        <v>434</v>
      </c>
      <c r="K216" s="1"/>
      <c r="L216" s="2">
        <v>5.84</v>
      </c>
      <c r="M216" s="2">
        <v>0</v>
      </c>
      <c r="N216" s="2">
        <v>0</v>
      </c>
      <c r="O216" s="2">
        <v>0</v>
      </c>
    </row>
    <row r="217" spans="1:15" x14ac:dyDescent="0.25">
      <c r="A217" s="1" t="s">
        <v>9</v>
      </c>
      <c r="B217" s="1" t="s">
        <v>9</v>
      </c>
      <c r="C217" s="1" t="str">
        <f t="shared" si="4"/>
        <v>50102114</v>
      </c>
      <c r="D217" s="1" t="s">
        <v>733</v>
      </c>
      <c r="E217" s="1" t="s">
        <v>210</v>
      </c>
      <c r="F217" s="1" t="s">
        <v>211</v>
      </c>
      <c r="G217" s="1"/>
      <c r="H217" s="1" t="s">
        <v>661</v>
      </c>
      <c r="I217" s="1"/>
      <c r="J217" s="1"/>
      <c r="K217" s="1"/>
      <c r="L217" s="2">
        <v>5.76</v>
      </c>
      <c r="M217" s="2">
        <v>0</v>
      </c>
      <c r="N217" s="2">
        <v>-1</v>
      </c>
      <c r="O217" s="2">
        <v>-5.76</v>
      </c>
    </row>
    <row r="218" spans="1:15" x14ac:dyDescent="0.25">
      <c r="A218" s="1" t="s">
        <v>9</v>
      </c>
      <c r="B218" s="1" t="s">
        <v>9</v>
      </c>
      <c r="C218" s="1" t="str">
        <f t="shared" si="4"/>
        <v>50102116</v>
      </c>
      <c r="D218" s="1" t="s">
        <v>734</v>
      </c>
      <c r="E218" s="1" t="s">
        <v>212</v>
      </c>
      <c r="F218" s="1" t="s">
        <v>213</v>
      </c>
      <c r="G218" s="1"/>
      <c r="H218" s="1" t="s">
        <v>661</v>
      </c>
      <c r="I218" s="1"/>
      <c r="J218" s="1"/>
      <c r="K218" s="1"/>
      <c r="L218" s="2">
        <v>5.21</v>
      </c>
      <c r="M218" s="2">
        <v>0</v>
      </c>
      <c r="N218" s="2">
        <v>0</v>
      </c>
      <c r="O218" s="2">
        <v>0</v>
      </c>
    </row>
    <row r="219" spans="1:15" x14ac:dyDescent="0.25">
      <c r="A219" s="1" t="s">
        <v>9</v>
      </c>
      <c r="B219" s="1" t="s">
        <v>9</v>
      </c>
      <c r="C219" s="1" t="str">
        <f t="shared" si="4"/>
        <v>501021162100026255</v>
      </c>
      <c r="D219" s="1" t="s">
        <v>734</v>
      </c>
      <c r="E219" s="1" t="s">
        <v>212</v>
      </c>
      <c r="F219" s="1" t="s">
        <v>213</v>
      </c>
      <c r="G219" s="1"/>
      <c r="H219" s="1" t="s">
        <v>661</v>
      </c>
      <c r="I219" s="1"/>
      <c r="J219" s="1" t="s">
        <v>435</v>
      </c>
      <c r="K219" s="1"/>
      <c r="L219" s="2">
        <v>5.21</v>
      </c>
      <c r="M219" s="2">
        <v>0</v>
      </c>
      <c r="N219" s="2">
        <v>0</v>
      </c>
      <c r="O219" s="2">
        <v>0</v>
      </c>
    </row>
    <row r="220" spans="1:15" x14ac:dyDescent="0.25">
      <c r="A220" s="1" t="s">
        <v>9</v>
      </c>
      <c r="B220" s="1" t="s">
        <v>9</v>
      </c>
      <c r="C220" s="1" t="str">
        <f t="shared" si="4"/>
        <v>501021162100021645</v>
      </c>
      <c r="D220" s="1" t="s">
        <v>734</v>
      </c>
      <c r="E220" s="1" t="s">
        <v>212</v>
      </c>
      <c r="F220" s="1" t="s">
        <v>213</v>
      </c>
      <c r="G220" s="1"/>
      <c r="H220" s="1" t="s">
        <v>661</v>
      </c>
      <c r="I220" s="1"/>
      <c r="J220" s="1" t="s">
        <v>735</v>
      </c>
      <c r="K220" s="1"/>
      <c r="L220" s="2">
        <v>5.21</v>
      </c>
      <c r="M220" s="2">
        <v>0</v>
      </c>
      <c r="N220" s="2">
        <v>0</v>
      </c>
      <c r="O220" s="2">
        <v>0</v>
      </c>
    </row>
    <row r="221" spans="1:15" x14ac:dyDescent="0.25">
      <c r="A221" s="1" t="s">
        <v>9</v>
      </c>
      <c r="B221" s="1" t="s">
        <v>9</v>
      </c>
      <c r="C221" s="1" t="str">
        <f t="shared" si="4"/>
        <v>50102118</v>
      </c>
      <c r="D221" s="1" t="s">
        <v>736</v>
      </c>
      <c r="E221" s="1" t="s">
        <v>214</v>
      </c>
      <c r="F221" s="1" t="s">
        <v>215</v>
      </c>
      <c r="G221" s="1"/>
      <c r="H221" s="1" t="s">
        <v>661</v>
      </c>
      <c r="I221" s="1"/>
      <c r="J221" s="1"/>
      <c r="K221" s="1"/>
      <c r="L221" s="2">
        <v>6.01</v>
      </c>
      <c r="M221" s="2">
        <v>0</v>
      </c>
      <c r="N221" s="2">
        <v>0</v>
      </c>
      <c r="O221" s="2">
        <v>0</v>
      </c>
    </row>
    <row r="222" spans="1:15" x14ac:dyDescent="0.25">
      <c r="A222" s="1" t="s">
        <v>9</v>
      </c>
      <c r="B222" s="1" t="s">
        <v>9</v>
      </c>
      <c r="C222" s="1" t="str">
        <f t="shared" si="4"/>
        <v>501021182100010645</v>
      </c>
      <c r="D222" s="1" t="s">
        <v>736</v>
      </c>
      <c r="E222" s="1" t="s">
        <v>214</v>
      </c>
      <c r="F222" s="1" t="s">
        <v>215</v>
      </c>
      <c r="G222" s="1"/>
      <c r="H222" s="1" t="s">
        <v>661</v>
      </c>
      <c r="I222" s="1"/>
      <c r="J222" s="1" t="s">
        <v>436</v>
      </c>
      <c r="K222" s="1"/>
      <c r="L222" s="2">
        <v>6.01</v>
      </c>
      <c r="M222" s="2">
        <v>0</v>
      </c>
      <c r="N222" s="2">
        <v>0</v>
      </c>
      <c r="O222" s="2">
        <v>0</v>
      </c>
    </row>
    <row r="223" spans="1:15" x14ac:dyDescent="0.25">
      <c r="A223" s="1" t="s">
        <v>9</v>
      </c>
      <c r="B223" s="1" t="s">
        <v>9</v>
      </c>
      <c r="C223" s="1" t="str">
        <f t="shared" si="4"/>
        <v>50102120</v>
      </c>
      <c r="D223" s="1" t="s">
        <v>737</v>
      </c>
      <c r="E223" s="1" t="s">
        <v>216</v>
      </c>
      <c r="F223" s="1" t="s">
        <v>217</v>
      </c>
      <c r="G223" s="1"/>
      <c r="H223" s="1" t="s">
        <v>661</v>
      </c>
      <c r="I223" s="1"/>
      <c r="J223" s="1"/>
      <c r="K223" s="1"/>
      <c r="L223" s="2">
        <v>5.35</v>
      </c>
      <c r="M223" s="2">
        <v>0</v>
      </c>
      <c r="N223" s="2">
        <v>0</v>
      </c>
      <c r="O223" s="2">
        <v>0</v>
      </c>
    </row>
    <row r="224" spans="1:15" x14ac:dyDescent="0.25">
      <c r="A224" s="1" t="s">
        <v>9</v>
      </c>
      <c r="B224" s="1" t="s">
        <v>9</v>
      </c>
      <c r="C224" s="1" t="str">
        <f t="shared" si="4"/>
        <v>501021202000103047</v>
      </c>
      <c r="D224" s="1" t="s">
        <v>737</v>
      </c>
      <c r="E224" s="1" t="s">
        <v>216</v>
      </c>
      <c r="F224" s="1" t="s">
        <v>217</v>
      </c>
      <c r="G224" s="1"/>
      <c r="H224" s="1" t="s">
        <v>661</v>
      </c>
      <c r="I224" s="1"/>
      <c r="J224" s="1" t="s">
        <v>437</v>
      </c>
      <c r="K224" s="1"/>
      <c r="L224" s="2">
        <v>5.35</v>
      </c>
      <c r="M224" s="2">
        <v>0</v>
      </c>
      <c r="N224" s="2">
        <v>0</v>
      </c>
      <c r="O224" s="2">
        <v>0</v>
      </c>
    </row>
    <row r="225" spans="1:15" x14ac:dyDescent="0.25">
      <c r="A225" s="1" t="s">
        <v>9</v>
      </c>
      <c r="B225" s="1" t="s">
        <v>9</v>
      </c>
      <c r="C225" s="1" t="str">
        <f t="shared" si="4"/>
        <v>50102122</v>
      </c>
      <c r="D225" s="1" t="s">
        <v>738</v>
      </c>
      <c r="E225" s="1" t="s">
        <v>218</v>
      </c>
      <c r="F225" s="1" t="s">
        <v>219</v>
      </c>
      <c r="G225" s="1"/>
      <c r="H225" s="1" t="s">
        <v>661</v>
      </c>
      <c r="I225" s="1"/>
      <c r="J225" s="1"/>
      <c r="K225" s="1"/>
      <c r="L225" s="2">
        <v>6.48</v>
      </c>
      <c r="M225" s="2">
        <v>0</v>
      </c>
      <c r="N225" s="2">
        <v>0</v>
      </c>
      <c r="O225" s="2">
        <v>0</v>
      </c>
    </row>
    <row r="226" spans="1:15" x14ac:dyDescent="0.25">
      <c r="A226" s="1" t="s">
        <v>9</v>
      </c>
      <c r="B226" s="1" t="s">
        <v>9</v>
      </c>
      <c r="C226" s="1" t="str">
        <f t="shared" si="4"/>
        <v>501021222100046556</v>
      </c>
      <c r="D226" s="1" t="s">
        <v>738</v>
      </c>
      <c r="E226" s="1" t="s">
        <v>218</v>
      </c>
      <c r="F226" s="1" t="s">
        <v>219</v>
      </c>
      <c r="G226" s="1"/>
      <c r="H226" s="1" t="s">
        <v>661</v>
      </c>
      <c r="I226" s="1"/>
      <c r="J226" s="1" t="s">
        <v>438</v>
      </c>
      <c r="K226" s="1"/>
      <c r="L226" s="2">
        <v>6.48</v>
      </c>
      <c r="M226" s="2">
        <v>0</v>
      </c>
      <c r="N226" s="2">
        <v>0</v>
      </c>
      <c r="O226" s="2">
        <v>0</v>
      </c>
    </row>
    <row r="227" spans="1:15" x14ac:dyDescent="0.25">
      <c r="A227" s="1" t="s">
        <v>9</v>
      </c>
      <c r="B227" s="1" t="s">
        <v>9</v>
      </c>
      <c r="C227" s="1" t="str">
        <f t="shared" si="4"/>
        <v>50102124</v>
      </c>
      <c r="D227" s="1" t="s">
        <v>739</v>
      </c>
      <c r="E227" s="1" t="s">
        <v>220</v>
      </c>
      <c r="F227" s="1" t="s">
        <v>221</v>
      </c>
      <c r="G227" s="1"/>
      <c r="H227" s="1" t="s">
        <v>661</v>
      </c>
      <c r="I227" s="1"/>
      <c r="J227" s="1"/>
      <c r="K227" s="1"/>
      <c r="L227" s="2">
        <v>7.41</v>
      </c>
      <c r="M227" s="2">
        <v>0</v>
      </c>
      <c r="N227" s="2">
        <v>0</v>
      </c>
      <c r="O227" s="2">
        <v>0</v>
      </c>
    </row>
    <row r="228" spans="1:15" x14ac:dyDescent="0.25">
      <c r="A228" s="1" t="s">
        <v>9</v>
      </c>
      <c r="B228" s="1" t="s">
        <v>9</v>
      </c>
      <c r="C228" s="1" t="str">
        <f t="shared" si="4"/>
        <v>501021242000115332</v>
      </c>
      <c r="D228" s="1" t="s">
        <v>739</v>
      </c>
      <c r="E228" s="1" t="s">
        <v>220</v>
      </c>
      <c r="F228" s="1" t="s">
        <v>221</v>
      </c>
      <c r="G228" s="1"/>
      <c r="H228" s="1" t="s">
        <v>661</v>
      </c>
      <c r="I228" s="1"/>
      <c r="J228" s="1" t="s">
        <v>439</v>
      </c>
      <c r="K228" s="1"/>
      <c r="L228" s="2">
        <v>7.41</v>
      </c>
      <c r="M228" s="2">
        <v>0</v>
      </c>
      <c r="N228" s="2">
        <v>0</v>
      </c>
      <c r="O228" s="2">
        <v>0</v>
      </c>
    </row>
    <row r="229" spans="1:15" x14ac:dyDescent="0.25">
      <c r="A229" s="1" t="s">
        <v>9</v>
      </c>
      <c r="B229" s="1" t="s">
        <v>9</v>
      </c>
      <c r="C229" s="1" t="str">
        <f t="shared" si="4"/>
        <v>50102126</v>
      </c>
      <c r="D229" s="1" t="s">
        <v>740</v>
      </c>
      <c r="E229" s="1" t="s">
        <v>222</v>
      </c>
      <c r="F229" s="1" t="s">
        <v>223</v>
      </c>
      <c r="G229" s="1"/>
      <c r="H229" s="1" t="s">
        <v>661</v>
      </c>
      <c r="I229" s="1"/>
      <c r="J229" s="1"/>
      <c r="K229" s="1"/>
      <c r="L229" s="2">
        <v>7.35</v>
      </c>
      <c r="M229" s="2">
        <v>0</v>
      </c>
      <c r="N229" s="2">
        <v>0</v>
      </c>
      <c r="O229" s="2">
        <v>0</v>
      </c>
    </row>
    <row r="230" spans="1:15" x14ac:dyDescent="0.25">
      <c r="A230" s="1" t="s">
        <v>9</v>
      </c>
      <c r="B230" s="1" t="s">
        <v>9</v>
      </c>
      <c r="C230" s="1" t="str">
        <f t="shared" si="4"/>
        <v>501021262100023365</v>
      </c>
      <c r="D230" s="1" t="s">
        <v>740</v>
      </c>
      <c r="E230" s="1" t="s">
        <v>222</v>
      </c>
      <c r="F230" s="1" t="s">
        <v>223</v>
      </c>
      <c r="G230" s="1"/>
      <c r="H230" s="1" t="s">
        <v>661</v>
      </c>
      <c r="I230" s="1"/>
      <c r="J230" s="1" t="s">
        <v>440</v>
      </c>
      <c r="K230" s="1"/>
      <c r="L230" s="2">
        <v>7.35</v>
      </c>
      <c r="M230" s="2">
        <v>0</v>
      </c>
      <c r="N230" s="2">
        <v>0</v>
      </c>
      <c r="O230" s="2">
        <v>0</v>
      </c>
    </row>
    <row r="231" spans="1:15" x14ac:dyDescent="0.25">
      <c r="A231" s="1" t="s">
        <v>9</v>
      </c>
      <c r="B231" s="1" t="s">
        <v>9</v>
      </c>
      <c r="C231" s="1" t="str">
        <f t="shared" si="4"/>
        <v>50102128</v>
      </c>
      <c r="D231" s="1" t="s">
        <v>741</v>
      </c>
      <c r="E231" s="1" t="s">
        <v>224</v>
      </c>
      <c r="F231" s="1" t="s">
        <v>225</v>
      </c>
      <c r="G231" s="1"/>
      <c r="H231" s="1" t="s">
        <v>661</v>
      </c>
      <c r="I231" s="1"/>
      <c r="J231" s="1"/>
      <c r="K231" s="1"/>
      <c r="L231" s="2">
        <v>6.03</v>
      </c>
      <c r="M231" s="2">
        <v>0</v>
      </c>
      <c r="N231" s="2">
        <v>0</v>
      </c>
      <c r="O231" s="2">
        <v>0</v>
      </c>
    </row>
    <row r="232" spans="1:15" x14ac:dyDescent="0.25">
      <c r="A232" s="1" t="s">
        <v>9</v>
      </c>
      <c r="B232" s="1" t="s">
        <v>9</v>
      </c>
      <c r="C232" s="1" t="str">
        <f t="shared" si="4"/>
        <v>501021282200070550</v>
      </c>
      <c r="D232" s="1" t="s">
        <v>741</v>
      </c>
      <c r="E232" s="1" t="s">
        <v>224</v>
      </c>
      <c r="F232" s="1" t="s">
        <v>225</v>
      </c>
      <c r="G232" s="1"/>
      <c r="H232" s="1" t="s">
        <v>661</v>
      </c>
      <c r="I232" s="1"/>
      <c r="J232" s="1" t="s">
        <v>441</v>
      </c>
      <c r="K232" s="1"/>
      <c r="L232" s="2">
        <v>6.03</v>
      </c>
      <c r="M232" s="2">
        <v>0</v>
      </c>
      <c r="N232" s="2">
        <v>0</v>
      </c>
      <c r="O232" s="2">
        <v>0</v>
      </c>
    </row>
    <row r="233" spans="1:15" x14ac:dyDescent="0.25">
      <c r="A233" s="1" t="s">
        <v>9</v>
      </c>
      <c r="B233" s="1" t="s">
        <v>9</v>
      </c>
      <c r="C233" s="1" t="str">
        <f t="shared" si="4"/>
        <v>501021282200040568</v>
      </c>
      <c r="D233" s="1" t="s">
        <v>741</v>
      </c>
      <c r="E233" s="1" t="s">
        <v>224</v>
      </c>
      <c r="F233" s="1" t="s">
        <v>225</v>
      </c>
      <c r="G233" s="1"/>
      <c r="H233" s="1" t="s">
        <v>661</v>
      </c>
      <c r="I233" s="1"/>
      <c r="J233" s="1" t="s">
        <v>442</v>
      </c>
      <c r="K233" s="1"/>
      <c r="L233" s="2">
        <v>6.03</v>
      </c>
      <c r="M233" s="2">
        <v>0</v>
      </c>
      <c r="N233" s="2">
        <v>0</v>
      </c>
      <c r="O233" s="2">
        <v>0</v>
      </c>
    </row>
    <row r="234" spans="1:15" x14ac:dyDescent="0.25">
      <c r="A234" s="1" t="s">
        <v>9</v>
      </c>
      <c r="B234" s="1" t="s">
        <v>9</v>
      </c>
      <c r="C234" s="1" t="str">
        <f t="shared" si="4"/>
        <v>TC501027302200076216</v>
      </c>
      <c r="D234" s="1" t="s">
        <v>226</v>
      </c>
      <c r="E234" s="1" t="s">
        <v>227</v>
      </c>
      <c r="F234" s="1" t="s">
        <v>228</v>
      </c>
      <c r="G234" s="1"/>
      <c r="H234" s="1" t="s">
        <v>661</v>
      </c>
      <c r="I234" s="1"/>
      <c r="J234" s="1" t="s">
        <v>443</v>
      </c>
      <c r="K234" s="1"/>
      <c r="L234" s="2">
        <v>8.42</v>
      </c>
      <c r="M234" s="2">
        <v>0</v>
      </c>
      <c r="N234" s="2">
        <v>1</v>
      </c>
      <c r="O234" s="2">
        <v>8.42</v>
      </c>
    </row>
    <row r="235" spans="1:15" x14ac:dyDescent="0.25">
      <c r="A235" s="1" t="s">
        <v>9</v>
      </c>
      <c r="B235" s="1" t="s">
        <v>9</v>
      </c>
      <c r="C235" s="1" t="str">
        <f t="shared" si="4"/>
        <v>TC501027362200018450</v>
      </c>
      <c r="D235" s="1" t="s">
        <v>229</v>
      </c>
      <c r="E235" s="1" t="s">
        <v>230</v>
      </c>
      <c r="F235" s="1" t="s">
        <v>231</v>
      </c>
      <c r="G235" s="1"/>
      <c r="H235" s="1" t="s">
        <v>661</v>
      </c>
      <c r="I235" s="1"/>
      <c r="J235" s="1" t="s">
        <v>444</v>
      </c>
      <c r="K235" s="1"/>
      <c r="L235" s="2">
        <v>6.53</v>
      </c>
      <c r="M235" s="2">
        <v>0</v>
      </c>
      <c r="N235" s="2">
        <v>8</v>
      </c>
      <c r="O235" s="2">
        <v>52.24</v>
      </c>
    </row>
    <row r="236" spans="1:15" x14ac:dyDescent="0.25">
      <c r="A236" s="1" t="s">
        <v>9</v>
      </c>
      <c r="B236" s="1" t="s">
        <v>9</v>
      </c>
      <c r="C236" s="1" t="str">
        <f t="shared" si="4"/>
        <v>TC501027362100026468</v>
      </c>
      <c r="D236" s="1" t="s">
        <v>229</v>
      </c>
      <c r="E236" s="1" t="s">
        <v>230</v>
      </c>
      <c r="F236" s="1" t="s">
        <v>231</v>
      </c>
      <c r="G236" s="1"/>
      <c r="H236" s="1" t="s">
        <v>661</v>
      </c>
      <c r="I236" s="1"/>
      <c r="J236" s="1" t="s">
        <v>742</v>
      </c>
      <c r="K236" s="1"/>
      <c r="L236" s="2">
        <v>6.53</v>
      </c>
      <c r="M236" s="2">
        <v>0</v>
      </c>
      <c r="N236" s="2">
        <v>0</v>
      </c>
      <c r="O236" s="2">
        <v>0</v>
      </c>
    </row>
    <row r="237" spans="1:15" x14ac:dyDescent="0.25">
      <c r="A237" s="1" t="s">
        <v>9</v>
      </c>
      <c r="B237" s="1" t="s">
        <v>9</v>
      </c>
      <c r="C237" s="1" t="str">
        <f t="shared" si="4"/>
        <v>T5009270402200069901</v>
      </c>
      <c r="D237" s="1" t="s">
        <v>232</v>
      </c>
      <c r="E237" s="1" t="s">
        <v>233</v>
      </c>
      <c r="F237" s="1" t="s">
        <v>234</v>
      </c>
      <c r="G237" s="1"/>
      <c r="H237" s="1" t="s">
        <v>661</v>
      </c>
      <c r="I237" s="1" t="s">
        <v>334</v>
      </c>
      <c r="J237" s="1" t="s">
        <v>445</v>
      </c>
      <c r="K237" s="1"/>
      <c r="L237" s="2">
        <v>6.27</v>
      </c>
      <c r="M237" s="2">
        <v>0</v>
      </c>
      <c r="N237" s="2">
        <v>15</v>
      </c>
      <c r="O237" s="2">
        <v>94.05</v>
      </c>
    </row>
    <row r="238" spans="1:15" x14ac:dyDescent="0.25">
      <c r="A238" s="1" t="s">
        <v>9</v>
      </c>
      <c r="B238" s="1" t="s">
        <v>9</v>
      </c>
      <c r="C238" s="1" t="str">
        <f t="shared" si="4"/>
        <v>T5009270402200153510</v>
      </c>
      <c r="D238" s="1" t="s">
        <v>232</v>
      </c>
      <c r="E238" s="1" t="s">
        <v>233</v>
      </c>
      <c r="F238" s="1" t="s">
        <v>234</v>
      </c>
      <c r="G238" s="1"/>
      <c r="H238" s="1" t="s">
        <v>661</v>
      </c>
      <c r="I238" s="1" t="s">
        <v>334</v>
      </c>
      <c r="J238" s="1" t="s">
        <v>446</v>
      </c>
      <c r="K238" s="1"/>
      <c r="L238" s="2">
        <v>6.27</v>
      </c>
      <c r="M238" s="2">
        <v>0</v>
      </c>
      <c r="N238" s="2">
        <v>6</v>
      </c>
      <c r="O238" s="2">
        <v>37.619999999999997</v>
      </c>
    </row>
    <row r="239" spans="1:15" x14ac:dyDescent="0.25">
      <c r="A239" s="1" t="s">
        <v>9</v>
      </c>
      <c r="B239" s="1" t="s">
        <v>9</v>
      </c>
      <c r="C239" s="1" t="str">
        <f t="shared" si="4"/>
        <v>T5009270402100045495</v>
      </c>
      <c r="D239" s="1" t="s">
        <v>232</v>
      </c>
      <c r="E239" s="1" t="s">
        <v>233</v>
      </c>
      <c r="F239" s="1" t="s">
        <v>234</v>
      </c>
      <c r="G239" s="1"/>
      <c r="H239" s="1" t="s">
        <v>661</v>
      </c>
      <c r="I239" s="1" t="s">
        <v>334</v>
      </c>
      <c r="J239" s="1" t="s">
        <v>447</v>
      </c>
      <c r="K239" s="1"/>
      <c r="L239" s="2">
        <v>6.27</v>
      </c>
      <c r="M239" s="2">
        <v>0</v>
      </c>
      <c r="N239" s="2">
        <v>2</v>
      </c>
      <c r="O239" s="2">
        <v>12.54</v>
      </c>
    </row>
    <row r="240" spans="1:15" x14ac:dyDescent="0.25">
      <c r="A240" s="1" t="s">
        <v>9</v>
      </c>
      <c r="B240" s="1" t="s">
        <v>9</v>
      </c>
      <c r="C240" s="1" t="str">
        <f t="shared" si="4"/>
        <v>T5009270452100021684</v>
      </c>
      <c r="D240" s="1" t="s">
        <v>235</v>
      </c>
      <c r="E240" s="1" t="s">
        <v>236</v>
      </c>
      <c r="F240" s="1" t="s">
        <v>237</v>
      </c>
      <c r="G240" s="1"/>
      <c r="H240" s="1" t="s">
        <v>661</v>
      </c>
      <c r="I240" s="1" t="s">
        <v>334</v>
      </c>
      <c r="J240" s="1" t="s">
        <v>448</v>
      </c>
      <c r="K240" s="1"/>
      <c r="L240" s="2">
        <v>6.79</v>
      </c>
      <c r="M240" s="2">
        <v>0</v>
      </c>
      <c r="N240" s="2">
        <v>3</v>
      </c>
      <c r="O240" s="2">
        <v>20.37</v>
      </c>
    </row>
    <row r="241" spans="1:15" x14ac:dyDescent="0.25">
      <c r="A241" s="1" t="s">
        <v>9</v>
      </c>
      <c r="B241" s="1" t="s">
        <v>9</v>
      </c>
      <c r="C241" s="1" t="str">
        <f t="shared" si="4"/>
        <v>T5009270452100026256</v>
      </c>
      <c r="D241" s="1" t="s">
        <v>235</v>
      </c>
      <c r="E241" s="1" t="s">
        <v>236</v>
      </c>
      <c r="F241" s="1" t="s">
        <v>237</v>
      </c>
      <c r="G241" s="1"/>
      <c r="H241" s="1" t="s">
        <v>661</v>
      </c>
      <c r="I241" s="1" t="s">
        <v>334</v>
      </c>
      <c r="J241" s="1" t="s">
        <v>449</v>
      </c>
      <c r="K241" s="1"/>
      <c r="L241" s="2">
        <v>6.79</v>
      </c>
      <c r="M241" s="2">
        <v>0</v>
      </c>
      <c r="N241" s="2">
        <v>3</v>
      </c>
      <c r="O241" s="2">
        <v>20.37</v>
      </c>
    </row>
    <row r="242" spans="1:15" x14ac:dyDescent="0.25">
      <c r="A242" s="1" t="s">
        <v>9</v>
      </c>
      <c r="B242" s="1" t="s">
        <v>9</v>
      </c>
      <c r="C242" s="1" t="str">
        <f t="shared" si="4"/>
        <v>T5009270502100045839</v>
      </c>
      <c r="D242" s="1" t="s">
        <v>238</v>
      </c>
      <c r="E242" s="1" t="s">
        <v>239</v>
      </c>
      <c r="F242" s="1" t="s">
        <v>240</v>
      </c>
      <c r="G242" s="1"/>
      <c r="H242" s="1" t="s">
        <v>661</v>
      </c>
      <c r="I242" s="1" t="s">
        <v>334</v>
      </c>
      <c r="J242" s="1" t="s">
        <v>450</v>
      </c>
      <c r="K242" s="1"/>
      <c r="L242" s="2">
        <v>6.7</v>
      </c>
      <c r="M242" s="2">
        <v>0</v>
      </c>
      <c r="N242" s="2">
        <v>4</v>
      </c>
      <c r="O242" s="2">
        <v>26.8</v>
      </c>
    </row>
    <row r="243" spans="1:15" x14ac:dyDescent="0.25">
      <c r="A243" s="1" t="s">
        <v>9</v>
      </c>
      <c r="B243" s="1" t="s">
        <v>9</v>
      </c>
      <c r="C243" s="1" t="str">
        <f t="shared" si="4"/>
        <v>T5009270502200070551</v>
      </c>
      <c r="D243" s="1" t="s">
        <v>238</v>
      </c>
      <c r="E243" s="1" t="s">
        <v>239</v>
      </c>
      <c r="F243" s="1" t="s">
        <v>240</v>
      </c>
      <c r="G243" s="1"/>
      <c r="H243" s="1" t="s">
        <v>661</v>
      </c>
      <c r="I243" s="1" t="s">
        <v>334</v>
      </c>
      <c r="J243" s="1" t="s">
        <v>451</v>
      </c>
      <c r="K243" s="1"/>
      <c r="L243" s="2">
        <v>6.7</v>
      </c>
      <c r="M243" s="2">
        <v>0</v>
      </c>
      <c r="N243" s="2">
        <v>8</v>
      </c>
      <c r="O243" s="2">
        <v>53.6</v>
      </c>
    </row>
    <row r="244" spans="1:15" x14ac:dyDescent="0.25">
      <c r="A244" s="1" t="s">
        <v>9</v>
      </c>
      <c r="B244" s="1" t="s">
        <v>9</v>
      </c>
      <c r="C244" s="1" t="str">
        <f t="shared" si="4"/>
        <v>T5009270552200138042</v>
      </c>
      <c r="D244" s="1" t="s">
        <v>241</v>
      </c>
      <c r="E244" s="1" t="s">
        <v>242</v>
      </c>
      <c r="F244" s="1" t="s">
        <v>243</v>
      </c>
      <c r="G244" s="1"/>
      <c r="H244" s="1" t="s">
        <v>661</v>
      </c>
      <c r="I244" s="1" t="s">
        <v>334</v>
      </c>
      <c r="J244" s="1" t="s">
        <v>452</v>
      </c>
      <c r="K244" s="1"/>
      <c r="L244" s="2">
        <v>6.69</v>
      </c>
      <c r="M244" s="2">
        <v>0</v>
      </c>
      <c r="N244" s="2">
        <v>3</v>
      </c>
      <c r="O244" s="2">
        <v>20.07</v>
      </c>
    </row>
    <row r="245" spans="1:15" x14ac:dyDescent="0.25">
      <c r="A245" s="1" t="s">
        <v>9</v>
      </c>
      <c r="B245" s="1" t="s">
        <v>9</v>
      </c>
      <c r="C245" s="1" t="str">
        <f t="shared" si="4"/>
        <v>T5009270552000013478</v>
      </c>
      <c r="D245" s="1" t="s">
        <v>241</v>
      </c>
      <c r="E245" s="1" t="s">
        <v>242</v>
      </c>
      <c r="F245" s="1" t="s">
        <v>243</v>
      </c>
      <c r="G245" s="1"/>
      <c r="H245" s="1" t="s">
        <v>661</v>
      </c>
      <c r="I245" s="1" t="s">
        <v>334</v>
      </c>
      <c r="J245" s="1" t="s">
        <v>453</v>
      </c>
      <c r="K245" s="1"/>
      <c r="L245" s="2">
        <v>6.69</v>
      </c>
      <c r="M245" s="2">
        <v>0</v>
      </c>
      <c r="N245" s="2">
        <v>9</v>
      </c>
      <c r="O245" s="2">
        <v>60.21</v>
      </c>
    </row>
    <row r="246" spans="1:15" x14ac:dyDescent="0.25">
      <c r="A246" s="1" t="s">
        <v>9</v>
      </c>
      <c r="B246" s="1" t="s">
        <v>9</v>
      </c>
      <c r="C246" s="1" t="str">
        <f t="shared" si="4"/>
        <v>T5009270602200070552</v>
      </c>
      <c r="D246" s="1" t="s">
        <v>244</v>
      </c>
      <c r="E246" s="1" t="s">
        <v>245</v>
      </c>
      <c r="F246" s="1" t="s">
        <v>246</v>
      </c>
      <c r="G246" s="1"/>
      <c r="H246" s="1" t="s">
        <v>661</v>
      </c>
      <c r="I246" s="1" t="s">
        <v>334</v>
      </c>
      <c r="J246" s="1" t="s">
        <v>454</v>
      </c>
      <c r="K246" s="1"/>
      <c r="L246" s="2">
        <v>6.63</v>
      </c>
      <c r="M246" s="2">
        <v>0</v>
      </c>
      <c r="N246" s="2">
        <v>9</v>
      </c>
      <c r="O246" s="2">
        <v>59.67</v>
      </c>
    </row>
    <row r="247" spans="1:15" x14ac:dyDescent="0.25">
      <c r="A247" s="1" t="s">
        <v>9</v>
      </c>
      <c r="B247" s="1" t="s">
        <v>9</v>
      </c>
      <c r="C247" s="1" t="str">
        <f t="shared" si="4"/>
        <v>T5009270602200154979</v>
      </c>
      <c r="D247" s="1" t="s">
        <v>244</v>
      </c>
      <c r="E247" s="1" t="s">
        <v>245</v>
      </c>
      <c r="F247" s="1" t="s">
        <v>246</v>
      </c>
      <c r="G247" s="1"/>
      <c r="H247" s="1" t="s">
        <v>661</v>
      </c>
      <c r="I247" s="1" t="s">
        <v>334</v>
      </c>
      <c r="J247" s="1" t="s">
        <v>455</v>
      </c>
      <c r="K247" s="1"/>
      <c r="L247" s="2">
        <v>6.63</v>
      </c>
      <c r="M247" s="2">
        <v>0</v>
      </c>
      <c r="N247" s="2">
        <v>2</v>
      </c>
      <c r="O247" s="2">
        <v>13.26</v>
      </c>
    </row>
    <row r="248" spans="1:15" x14ac:dyDescent="0.25">
      <c r="A248" s="1" t="s">
        <v>9</v>
      </c>
      <c r="B248" s="1" t="s">
        <v>9</v>
      </c>
      <c r="C248" s="1" t="str">
        <f t="shared" si="4"/>
        <v>T5009270602000103041</v>
      </c>
      <c r="D248" s="1" t="s">
        <v>244</v>
      </c>
      <c r="E248" s="1" t="s">
        <v>245</v>
      </c>
      <c r="F248" s="1" t="s">
        <v>246</v>
      </c>
      <c r="G248" s="1"/>
      <c r="H248" s="1" t="s">
        <v>661</v>
      </c>
      <c r="I248" s="1" t="s">
        <v>334</v>
      </c>
      <c r="J248" s="1" t="s">
        <v>456</v>
      </c>
      <c r="K248" s="1"/>
      <c r="L248" s="2">
        <v>6.63</v>
      </c>
      <c r="M248" s="2">
        <v>0</v>
      </c>
      <c r="N248" s="2">
        <v>3</v>
      </c>
      <c r="O248" s="2">
        <v>19.89</v>
      </c>
    </row>
    <row r="249" spans="1:15" x14ac:dyDescent="0.25">
      <c r="A249" s="1" t="s">
        <v>9</v>
      </c>
      <c r="B249" s="1" t="s">
        <v>9</v>
      </c>
      <c r="C249" s="1" t="str">
        <f t="shared" si="4"/>
        <v>SF-101.445</v>
      </c>
      <c r="D249" s="1" t="s">
        <v>743</v>
      </c>
      <c r="E249" s="1" t="s">
        <v>744</v>
      </c>
      <c r="F249" s="1" t="s">
        <v>745</v>
      </c>
      <c r="G249" s="1"/>
      <c r="H249" s="1" t="s">
        <v>661</v>
      </c>
      <c r="I249" s="1" t="s">
        <v>334</v>
      </c>
      <c r="J249" s="1"/>
      <c r="K249" s="1"/>
      <c r="L249" s="2">
        <v>0</v>
      </c>
      <c r="M249" s="2">
        <v>0</v>
      </c>
      <c r="N249" s="2">
        <v>0</v>
      </c>
      <c r="O249" s="2"/>
    </row>
    <row r="250" spans="1:15" x14ac:dyDescent="0.25">
      <c r="A250" s="1" t="s">
        <v>9</v>
      </c>
      <c r="B250" s="1" t="s">
        <v>9</v>
      </c>
      <c r="C250" s="1" t="str">
        <f t="shared" si="4"/>
        <v>1524</v>
      </c>
      <c r="D250" s="1" t="s">
        <v>746</v>
      </c>
      <c r="E250" s="1" t="s">
        <v>554</v>
      </c>
      <c r="F250" s="1" t="s">
        <v>747</v>
      </c>
      <c r="G250" s="1"/>
      <c r="H250" s="1" t="s">
        <v>661</v>
      </c>
      <c r="I250" s="1"/>
      <c r="J250" s="1"/>
      <c r="K250" s="1"/>
      <c r="L250" s="2">
        <v>9.82</v>
      </c>
      <c r="M250" s="2">
        <v>0</v>
      </c>
      <c r="N250" s="2">
        <v>0</v>
      </c>
      <c r="O250" s="2">
        <v>0</v>
      </c>
    </row>
    <row r="251" spans="1:15" x14ac:dyDescent="0.25">
      <c r="A251" s="1" t="s">
        <v>9</v>
      </c>
      <c r="B251" s="1" t="s">
        <v>9</v>
      </c>
      <c r="C251" s="1" t="str">
        <f t="shared" si="4"/>
        <v>SF-101.455</v>
      </c>
      <c r="D251" s="1" t="s">
        <v>748</v>
      </c>
      <c r="E251" s="1" t="s">
        <v>749</v>
      </c>
      <c r="F251" s="1" t="s">
        <v>750</v>
      </c>
      <c r="G251" s="1"/>
      <c r="H251" s="1" t="s">
        <v>661</v>
      </c>
      <c r="I251" s="1" t="s">
        <v>334</v>
      </c>
      <c r="J251" s="1"/>
      <c r="K251" s="1"/>
      <c r="L251" s="2">
        <v>0</v>
      </c>
      <c r="M251" s="2">
        <v>0</v>
      </c>
      <c r="N251" s="2">
        <v>0</v>
      </c>
      <c r="O251" s="2"/>
    </row>
    <row r="252" spans="1:15" x14ac:dyDescent="0.25">
      <c r="A252" s="1" t="s">
        <v>9</v>
      </c>
      <c r="B252" s="1" t="s">
        <v>9</v>
      </c>
      <c r="C252" s="1" t="str">
        <f t="shared" si="4"/>
        <v>SF-101.460</v>
      </c>
      <c r="D252" s="1" t="s">
        <v>751</v>
      </c>
      <c r="E252" s="1" t="s">
        <v>752</v>
      </c>
      <c r="F252" s="1" t="s">
        <v>753</v>
      </c>
      <c r="G252" s="1"/>
      <c r="H252" s="1" t="s">
        <v>661</v>
      </c>
      <c r="I252" s="1" t="s">
        <v>334</v>
      </c>
      <c r="J252" s="1"/>
      <c r="K252" s="1"/>
      <c r="L252" s="2">
        <v>0</v>
      </c>
      <c r="M252" s="2">
        <v>0</v>
      </c>
      <c r="N252" s="2">
        <v>0</v>
      </c>
      <c r="O252" s="2"/>
    </row>
    <row r="253" spans="1:15" x14ac:dyDescent="0.25">
      <c r="A253" s="1" t="s">
        <v>9</v>
      </c>
      <c r="B253" s="1" t="s">
        <v>9</v>
      </c>
      <c r="C253" s="1" t="str">
        <f t="shared" si="4"/>
        <v>1533</v>
      </c>
      <c r="D253" s="1" t="s">
        <v>754</v>
      </c>
      <c r="E253" s="1" t="s">
        <v>247</v>
      </c>
      <c r="F253" s="1" t="s">
        <v>248</v>
      </c>
      <c r="G253" s="1"/>
      <c r="H253" s="1" t="s">
        <v>661</v>
      </c>
      <c r="I253" s="1"/>
      <c r="J253" s="1"/>
      <c r="K253" s="1"/>
      <c r="L253" s="2">
        <v>7.12</v>
      </c>
      <c r="M253" s="2">
        <v>0</v>
      </c>
      <c r="N253" s="2">
        <v>0</v>
      </c>
      <c r="O253" s="2">
        <v>0</v>
      </c>
    </row>
    <row r="254" spans="1:15" x14ac:dyDescent="0.25">
      <c r="A254" s="1" t="s">
        <v>9</v>
      </c>
      <c r="B254" s="1" t="s">
        <v>9</v>
      </c>
      <c r="C254" s="1" t="str">
        <f t="shared" si="4"/>
        <v>15332100065596</v>
      </c>
      <c r="D254" s="1" t="s">
        <v>754</v>
      </c>
      <c r="E254" s="1" t="s">
        <v>247</v>
      </c>
      <c r="F254" s="1" t="s">
        <v>248</v>
      </c>
      <c r="G254" s="1"/>
      <c r="H254" s="1" t="s">
        <v>661</v>
      </c>
      <c r="I254" s="1"/>
      <c r="J254" s="1" t="s">
        <v>457</v>
      </c>
      <c r="K254" s="1"/>
      <c r="L254" s="2">
        <v>7.12</v>
      </c>
      <c r="M254" s="2">
        <v>0</v>
      </c>
      <c r="N254" s="2">
        <v>0</v>
      </c>
      <c r="O254" s="2">
        <v>0</v>
      </c>
    </row>
    <row r="255" spans="1:15" x14ac:dyDescent="0.25">
      <c r="A255" s="1" t="s">
        <v>9</v>
      </c>
      <c r="B255" s="1" t="s">
        <v>9</v>
      </c>
      <c r="C255" s="1" t="str">
        <f t="shared" si="4"/>
        <v>1522</v>
      </c>
      <c r="D255" s="1" t="s">
        <v>755</v>
      </c>
      <c r="E255" s="1" t="s">
        <v>249</v>
      </c>
      <c r="F255" s="1" t="s">
        <v>250</v>
      </c>
      <c r="G255" s="1"/>
      <c r="H255" s="1" t="s">
        <v>661</v>
      </c>
      <c r="I255" s="1"/>
      <c r="J255" s="1"/>
      <c r="K255" s="1"/>
      <c r="L255" s="2">
        <v>7.86</v>
      </c>
      <c r="M255" s="2">
        <v>0</v>
      </c>
      <c r="N255" s="2">
        <v>0</v>
      </c>
      <c r="O255" s="2">
        <v>0</v>
      </c>
    </row>
    <row r="256" spans="1:15" x14ac:dyDescent="0.25">
      <c r="A256" s="1" t="s">
        <v>9</v>
      </c>
      <c r="B256" s="1" t="s">
        <v>9</v>
      </c>
      <c r="C256" s="1" t="str">
        <f t="shared" si="4"/>
        <v>15222100065859</v>
      </c>
      <c r="D256" s="1" t="s">
        <v>755</v>
      </c>
      <c r="E256" s="1" t="s">
        <v>249</v>
      </c>
      <c r="F256" s="1" t="s">
        <v>250</v>
      </c>
      <c r="G256" s="1"/>
      <c r="H256" s="1" t="s">
        <v>661</v>
      </c>
      <c r="I256" s="1"/>
      <c r="J256" s="1" t="s">
        <v>458</v>
      </c>
      <c r="K256" s="1"/>
      <c r="L256" s="2">
        <v>7.86</v>
      </c>
      <c r="M256" s="2">
        <v>0</v>
      </c>
      <c r="N256" s="2">
        <v>0</v>
      </c>
      <c r="O256" s="2">
        <v>0</v>
      </c>
    </row>
    <row r="257" spans="1:15" x14ac:dyDescent="0.25">
      <c r="A257" s="1" t="s">
        <v>9</v>
      </c>
      <c r="B257" s="1" t="s">
        <v>9</v>
      </c>
      <c r="C257" s="1" t="str">
        <f t="shared" si="4"/>
        <v>15222000097288</v>
      </c>
      <c r="D257" s="1" t="s">
        <v>755</v>
      </c>
      <c r="E257" s="1" t="s">
        <v>249</v>
      </c>
      <c r="F257" s="1" t="s">
        <v>250</v>
      </c>
      <c r="G257" s="1"/>
      <c r="H257" s="1" t="s">
        <v>661</v>
      </c>
      <c r="I257" s="1"/>
      <c r="J257" s="1" t="s">
        <v>459</v>
      </c>
      <c r="K257" s="1"/>
      <c r="L257" s="2">
        <v>7.86</v>
      </c>
      <c r="M257" s="2">
        <v>0</v>
      </c>
      <c r="N257" s="2">
        <v>0</v>
      </c>
      <c r="O257" s="2">
        <v>0</v>
      </c>
    </row>
    <row r="258" spans="1:15" x14ac:dyDescent="0.25">
      <c r="A258" s="1" t="s">
        <v>9</v>
      </c>
      <c r="B258" s="1" t="s">
        <v>9</v>
      </c>
      <c r="C258" s="1" t="str">
        <f t="shared" si="4"/>
        <v>T500915008</v>
      </c>
      <c r="D258" s="1" t="s">
        <v>251</v>
      </c>
      <c r="E258" s="1" t="s">
        <v>252</v>
      </c>
      <c r="F258" s="1" t="s">
        <v>253</v>
      </c>
      <c r="G258" s="1"/>
      <c r="H258" s="1" t="s">
        <v>661</v>
      </c>
      <c r="I258" s="1" t="s">
        <v>334</v>
      </c>
      <c r="J258" s="1"/>
      <c r="K258" s="1"/>
      <c r="L258" s="2">
        <v>5.99</v>
      </c>
      <c r="M258" s="2">
        <v>0</v>
      </c>
      <c r="N258" s="2">
        <v>0</v>
      </c>
      <c r="O258" s="2">
        <v>0</v>
      </c>
    </row>
    <row r="259" spans="1:15" x14ac:dyDescent="0.25">
      <c r="A259" s="1" t="s">
        <v>9</v>
      </c>
      <c r="B259" s="1" t="s">
        <v>9</v>
      </c>
      <c r="C259" s="1" t="str">
        <f t="shared" si="4"/>
        <v>T5009150082100039761</v>
      </c>
      <c r="D259" s="1" t="s">
        <v>251</v>
      </c>
      <c r="E259" s="1" t="s">
        <v>252</v>
      </c>
      <c r="F259" s="1" t="s">
        <v>253</v>
      </c>
      <c r="G259" s="1"/>
      <c r="H259" s="1" t="s">
        <v>661</v>
      </c>
      <c r="I259" s="1" t="s">
        <v>334</v>
      </c>
      <c r="J259" s="1" t="s">
        <v>756</v>
      </c>
      <c r="K259" s="1"/>
      <c r="L259" s="2">
        <v>5.99</v>
      </c>
      <c r="M259" s="2">
        <v>0</v>
      </c>
      <c r="N259" s="2">
        <v>0</v>
      </c>
      <c r="O259" s="2">
        <v>0</v>
      </c>
    </row>
    <row r="260" spans="1:15" x14ac:dyDescent="0.25">
      <c r="A260" s="1" t="s">
        <v>9</v>
      </c>
      <c r="B260" s="1" t="s">
        <v>9</v>
      </c>
      <c r="C260" s="1" t="str">
        <f t="shared" ref="C260:C323" si="5">CONCATENATE(D260,J260)</f>
        <v>T5009150082300056502</v>
      </c>
      <c r="D260" s="1" t="s">
        <v>251</v>
      </c>
      <c r="E260" s="1" t="s">
        <v>252</v>
      </c>
      <c r="F260" s="1" t="s">
        <v>253</v>
      </c>
      <c r="G260" s="1"/>
      <c r="H260" s="1" t="s">
        <v>661</v>
      </c>
      <c r="I260" s="1" t="s">
        <v>334</v>
      </c>
      <c r="J260" s="1" t="s">
        <v>460</v>
      </c>
      <c r="K260" s="1"/>
      <c r="L260" s="2">
        <v>5.99</v>
      </c>
      <c r="M260" s="2">
        <v>0</v>
      </c>
      <c r="N260" s="2">
        <v>14</v>
      </c>
      <c r="O260" s="2">
        <v>83.86</v>
      </c>
    </row>
    <row r="261" spans="1:15" x14ac:dyDescent="0.25">
      <c r="A261" s="1" t="s">
        <v>9</v>
      </c>
      <c r="B261" s="1" t="s">
        <v>9</v>
      </c>
      <c r="C261" s="1" t="str">
        <f t="shared" si="5"/>
        <v>T5009150102100058379</v>
      </c>
      <c r="D261" s="1" t="s">
        <v>254</v>
      </c>
      <c r="E261" s="1" t="s">
        <v>255</v>
      </c>
      <c r="F261" s="1" t="s">
        <v>256</v>
      </c>
      <c r="G261" s="1"/>
      <c r="H261" s="1" t="s">
        <v>661</v>
      </c>
      <c r="I261" s="1" t="s">
        <v>334</v>
      </c>
      <c r="J261" s="1" t="s">
        <v>580</v>
      </c>
      <c r="K261" s="1"/>
      <c r="L261" s="2">
        <v>6.21</v>
      </c>
      <c r="M261" s="2">
        <v>0</v>
      </c>
      <c r="N261" s="2">
        <v>0</v>
      </c>
      <c r="O261" s="2">
        <v>0</v>
      </c>
    </row>
    <row r="262" spans="1:15" x14ac:dyDescent="0.25">
      <c r="A262" s="1" t="s">
        <v>9</v>
      </c>
      <c r="B262" s="1" t="s">
        <v>9</v>
      </c>
      <c r="C262" s="1" t="str">
        <f t="shared" si="5"/>
        <v>T5009150102300052877</v>
      </c>
      <c r="D262" s="1" t="s">
        <v>254</v>
      </c>
      <c r="E262" s="1" t="s">
        <v>255</v>
      </c>
      <c r="F262" s="1" t="s">
        <v>256</v>
      </c>
      <c r="G262" s="1"/>
      <c r="H262" s="1" t="s">
        <v>661</v>
      </c>
      <c r="I262" s="1" t="s">
        <v>334</v>
      </c>
      <c r="J262" s="1" t="s">
        <v>461</v>
      </c>
      <c r="K262" s="1"/>
      <c r="L262" s="2">
        <v>6.21</v>
      </c>
      <c r="M262" s="2">
        <v>0</v>
      </c>
      <c r="N262" s="2">
        <v>10</v>
      </c>
      <c r="O262" s="2">
        <v>62.1</v>
      </c>
    </row>
    <row r="263" spans="1:15" x14ac:dyDescent="0.25">
      <c r="A263" s="1" t="s">
        <v>9</v>
      </c>
      <c r="B263" s="1" t="s">
        <v>9</v>
      </c>
      <c r="C263" s="1" t="str">
        <f t="shared" si="5"/>
        <v>T500915012</v>
      </c>
      <c r="D263" s="1" t="s">
        <v>257</v>
      </c>
      <c r="E263" s="1" t="s">
        <v>258</v>
      </c>
      <c r="F263" s="1" t="s">
        <v>259</v>
      </c>
      <c r="G263" s="1"/>
      <c r="H263" s="1" t="s">
        <v>661</v>
      </c>
      <c r="I263" s="1" t="s">
        <v>334</v>
      </c>
      <c r="J263" s="1"/>
      <c r="K263" s="1"/>
      <c r="L263" s="2">
        <v>5.51</v>
      </c>
      <c r="M263" s="2">
        <v>0</v>
      </c>
      <c r="N263" s="2">
        <v>0</v>
      </c>
      <c r="O263" s="2">
        <v>0</v>
      </c>
    </row>
    <row r="264" spans="1:15" x14ac:dyDescent="0.25">
      <c r="A264" s="1" t="s">
        <v>9</v>
      </c>
      <c r="B264" s="1" t="s">
        <v>9</v>
      </c>
      <c r="C264" s="1" t="str">
        <f t="shared" si="5"/>
        <v>T5009150122100033761</v>
      </c>
      <c r="D264" s="1" t="s">
        <v>257</v>
      </c>
      <c r="E264" s="1" t="s">
        <v>258</v>
      </c>
      <c r="F264" s="1" t="s">
        <v>259</v>
      </c>
      <c r="G264" s="1"/>
      <c r="H264" s="1" t="s">
        <v>661</v>
      </c>
      <c r="I264" s="1" t="s">
        <v>334</v>
      </c>
      <c r="J264" s="1" t="s">
        <v>462</v>
      </c>
      <c r="K264" s="1"/>
      <c r="L264" s="2">
        <v>5.51</v>
      </c>
      <c r="M264" s="2">
        <v>0</v>
      </c>
      <c r="N264" s="2">
        <v>0</v>
      </c>
      <c r="O264" s="2">
        <v>0</v>
      </c>
    </row>
    <row r="265" spans="1:15" x14ac:dyDescent="0.25">
      <c r="A265" s="1" t="s">
        <v>9</v>
      </c>
      <c r="B265" s="1" t="s">
        <v>9</v>
      </c>
      <c r="C265" s="1" t="str">
        <f t="shared" si="5"/>
        <v>T5009150122100058379</v>
      </c>
      <c r="D265" s="1" t="s">
        <v>257</v>
      </c>
      <c r="E265" s="1" t="s">
        <v>258</v>
      </c>
      <c r="F265" s="1" t="s">
        <v>259</v>
      </c>
      <c r="G265" s="1"/>
      <c r="H265" s="1" t="s">
        <v>661</v>
      </c>
      <c r="I265" s="1" t="s">
        <v>334</v>
      </c>
      <c r="J265" s="1" t="s">
        <v>580</v>
      </c>
      <c r="K265" s="1"/>
      <c r="L265" s="2">
        <v>5.51</v>
      </c>
      <c r="M265" s="2">
        <v>0</v>
      </c>
      <c r="N265" s="2">
        <v>0</v>
      </c>
      <c r="O265" s="2">
        <v>0</v>
      </c>
    </row>
    <row r="266" spans="1:15" x14ac:dyDescent="0.25">
      <c r="A266" s="1" t="s">
        <v>9</v>
      </c>
      <c r="B266" s="1" t="s">
        <v>9</v>
      </c>
      <c r="C266" s="1" t="str">
        <f t="shared" si="5"/>
        <v>T5009150122300053294</v>
      </c>
      <c r="D266" s="1" t="s">
        <v>257</v>
      </c>
      <c r="E266" s="1" t="s">
        <v>258</v>
      </c>
      <c r="F266" s="1" t="s">
        <v>259</v>
      </c>
      <c r="G266" s="1"/>
      <c r="H266" s="1" t="s">
        <v>661</v>
      </c>
      <c r="I266" s="1" t="s">
        <v>334</v>
      </c>
      <c r="J266" s="1" t="s">
        <v>463</v>
      </c>
      <c r="K266" s="1"/>
      <c r="L266" s="2">
        <v>5.51</v>
      </c>
      <c r="M266" s="2">
        <v>0</v>
      </c>
      <c r="N266" s="2">
        <v>9</v>
      </c>
      <c r="O266" s="2">
        <v>49.59</v>
      </c>
    </row>
    <row r="267" spans="1:15" x14ac:dyDescent="0.25">
      <c r="A267" s="1" t="s">
        <v>9</v>
      </c>
      <c r="B267" s="1" t="s">
        <v>9</v>
      </c>
      <c r="C267" s="1" t="str">
        <f t="shared" si="5"/>
        <v>T5009150122300053293</v>
      </c>
      <c r="D267" s="1" t="s">
        <v>257</v>
      </c>
      <c r="E267" s="1" t="s">
        <v>258</v>
      </c>
      <c r="F267" s="1" t="s">
        <v>259</v>
      </c>
      <c r="G267" s="1"/>
      <c r="H267" s="1" t="s">
        <v>661</v>
      </c>
      <c r="I267" s="1" t="s">
        <v>334</v>
      </c>
      <c r="J267" s="1" t="s">
        <v>464</v>
      </c>
      <c r="K267" s="1"/>
      <c r="L267" s="2">
        <v>5.51</v>
      </c>
      <c r="M267" s="2">
        <v>0</v>
      </c>
      <c r="N267" s="2">
        <v>6</v>
      </c>
      <c r="O267" s="2">
        <v>33.06</v>
      </c>
    </row>
    <row r="268" spans="1:15" x14ac:dyDescent="0.25">
      <c r="A268" s="1" t="s">
        <v>9</v>
      </c>
      <c r="B268" s="1" t="s">
        <v>9</v>
      </c>
      <c r="C268" s="1" t="str">
        <f t="shared" si="5"/>
        <v>T500915014</v>
      </c>
      <c r="D268" s="1" t="s">
        <v>260</v>
      </c>
      <c r="E268" s="1" t="s">
        <v>261</v>
      </c>
      <c r="F268" s="1" t="s">
        <v>262</v>
      </c>
      <c r="G268" s="1"/>
      <c r="H268" s="1" t="s">
        <v>661</v>
      </c>
      <c r="I268" s="1" t="s">
        <v>465</v>
      </c>
      <c r="J268" s="1"/>
      <c r="K268" s="1"/>
      <c r="L268" s="2">
        <v>6.02</v>
      </c>
      <c r="M268" s="2">
        <v>0</v>
      </c>
      <c r="N268" s="2">
        <v>0</v>
      </c>
      <c r="O268" s="2">
        <v>0</v>
      </c>
    </row>
    <row r="269" spans="1:15" x14ac:dyDescent="0.25">
      <c r="A269" s="1" t="s">
        <v>9</v>
      </c>
      <c r="B269" s="1" t="s">
        <v>9</v>
      </c>
      <c r="C269" s="1" t="str">
        <f t="shared" si="5"/>
        <v>T5009150142100064830</v>
      </c>
      <c r="D269" s="1" t="s">
        <v>260</v>
      </c>
      <c r="E269" s="1" t="s">
        <v>261</v>
      </c>
      <c r="F269" s="1" t="s">
        <v>262</v>
      </c>
      <c r="G269" s="1"/>
      <c r="H269" s="1" t="s">
        <v>661</v>
      </c>
      <c r="I269" s="1" t="s">
        <v>465</v>
      </c>
      <c r="J269" s="1" t="s">
        <v>466</v>
      </c>
      <c r="K269" s="1"/>
      <c r="L269" s="2">
        <v>6.02</v>
      </c>
      <c r="M269" s="2">
        <v>0</v>
      </c>
      <c r="N269" s="2">
        <v>5</v>
      </c>
      <c r="O269" s="2">
        <v>30.1</v>
      </c>
    </row>
    <row r="270" spans="1:15" x14ac:dyDescent="0.25">
      <c r="A270" s="1" t="s">
        <v>9</v>
      </c>
      <c r="B270" s="1" t="s">
        <v>9</v>
      </c>
      <c r="C270" s="1" t="str">
        <f t="shared" si="5"/>
        <v>T5009150142200068603</v>
      </c>
      <c r="D270" s="1" t="s">
        <v>260</v>
      </c>
      <c r="E270" s="1" t="s">
        <v>261</v>
      </c>
      <c r="F270" s="1" t="s">
        <v>262</v>
      </c>
      <c r="G270" s="1"/>
      <c r="H270" s="1" t="s">
        <v>661</v>
      </c>
      <c r="I270" s="1" t="s">
        <v>465</v>
      </c>
      <c r="J270" s="1" t="s">
        <v>467</v>
      </c>
      <c r="K270" s="1"/>
      <c r="L270" s="2">
        <v>6.02</v>
      </c>
      <c r="M270" s="2">
        <v>0</v>
      </c>
      <c r="N270" s="2">
        <v>2</v>
      </c>
      <c r="O270" s="2">
        <v>12.04</v>
      </c>
    </row>
    <row r="271" spans="1:15" x14ac:dyDescent="0.25">
      <c r="A271" s="1" t="s">
        <v>9</v>
      </c>
      <c r="B271" s="1" t="s">
        <v>9</v>
      </c>
      <c r="C271" s="1" t="str">
        <f t="shared" si="5"/>
        <v>T5009150142200081172</v>
      </c>
      <c r="D271" s="1" t="s">
        <v>260</v>
      </c>
      <c r="E271" s="1" t="s">
        <v>261</v>
      </c>
      <c r="F271" s="1" t="s">
        <v>262</v>
      </c>
      <c r="G271" s="1"/>
      <c r="H271" s="1" t="s">
        <v>661</v>
      </c>
      <c r="I271" s="1" t="s">
        <v>465</v>
      </c>
      <c r="J271" s="1" t="s">
        <v>468</v>
      </c>
      <c r="K271" s="1"/>
      <c r="L271" s="2">
        <v>6.02</v>
      </c>
      <c r="M271" s="2">
        <v>0</v>
      </c>
      <c r="N271" s="2">
        <v>11</v>
      </c>
      <c r="O271" s="2">
        <v>66.22</v>
      </c>
    </row>
    <row r="272" spans="1:15" x14ac:dyDescent="0.25">
      <c r="A272" s="1" t="s">
        <v>9</v>
      </c>
      <c r="B272" s="1" t="s">
        <v>9</v>
      </c>
      <c r="C272" s="1" t="str">
        <f t="shared" si="5"/>
        <v>T5009150142100043580</v>
      </c>
      <c r="D272" s="1" t="s">
        <v>260</v>
      </c>
      <c r="E272" s="1" t="s">
        <v>261</v>
      </c>
      <c r="F272" s="1" t="s">
        <v>262</v>
      </c>
      <c r="G272" s="1"/>
      <c r="H272" s="1" t="s">
        <v>661</v>
      </c>
      <c r="I272" s="1" t="s">
        <v>465</v>
      </c>
      <c r="J272" s="1" t="s">
        <v>757</v>
      </c>
      <c r="K272" s="1"/>
      <c r="L272" s="2">
        <v>6.02</v>
      </c>
      <c r="M272" s="2">
        <v>0</v>
      </c>
      <c r="N272" s="2">
        <v>0</v>
      </c>
      <c r="O272" s="2">
        <v>0</v>
      </c>
    </row>
    <row r="273" spans="1:15" x14ac:dyDescent="0.25">
      <c r="A273" s="1" t="s">
        <v>9</v>
      </c>
      <c r="B273" s="1" t="s">
        <v>9</v>
      </c>
      <c r="C273" s="1" t="str">
        <f t="shared" si="5"/>
        <v>T500915016</v>
      </c>
      <c r="D273" s="1" t="s">
        <v>263</v>
      </c>
      <c r="E273" s="1" t="s">
        <v>264</v>
      </c>
      <c r="F273" s="1" t="s">
        <v>265</v>
      </c>
      <c r="G273" s="1"/>
      <c r="H273" s="1" t="s">
        <v>661</v>
      </c>
      <c r="I273" s="1" t="s">
        <v>465</v>
      </c>
      <c r="J273" s="1"/>
      <c r="K273" s="1"/>
      <c r="L273" s="2">
        <v>6.1</v>
      </c>
      <c r="M273" s="2">
        <v>0</v>
      </c>
      <c r="N273" s="2">
        <v>0</v>
      </c>
      <c r="O273" s="2">
        <v>0</v>
      </c>
    </row>
    <row r="274" spans="1:15" x14ac:dyDescent="0.25">
      <c r="A274" s="1" t="s">
        <v>9</v>
      </c>
      <c r="B274" s="1" t="s">
        <v>9</v>
      </c>
      <c r="C274" s="1" t="str">
        <f t="shared" si="5"/>
        <v>T5009150162200120674</v>
      </c>
      <c r="D274" s="1" t="s">
        <v>263</v>
      </c>
      <c r="E274" s="1" t="s">
        <v>264</v>
      </c>
      <c r="F274" s="1" t="s">
        <v>265</v>
      </c>
      <c r="G274" s="1"/>
      <c r="H274" s="1" t="s">
        <v>661</v>
      </c>
      <c r="I274" s="1" t="s">
        <v>465</v>
      </c>
      <c r="J274" s="1" t="s">
        <v>469</v>
      </c>
      <c r="K274" s="1"/>
      <c r="L274" s="2">
        <v>6.1</v>
      </c>
      <c r="M274" s="2">
        <v>0</v>
      </c>
      <c r="N274" s="2">
        <v>60</v>
      </c>
      <c r="O274" s="2">
        <v>366</v>
      </c>
    </row>
    <row r="275" spans="1:15" x14ac:dyDescent="0.25">
      <c r="A275" s="1" t="s">
        <v>9</v>
      </c>
      <c r="B275" s="1" t="s">
        <v>9</v>
      </c>
      <c r="C275" s="1" t="str">
        <f t="shared" si="5"/>
        <v>T5009150162100090768</v>
      </c>
      <c r="D275" s="1" t="s">
        <v>263</v>
      </c>
      <c r="E275" s="1" t="s">
        <v>264</v>
      </c>
      <c r="F275" s="1" t="s">
        <v>265</v>
      </c>
      <c r="G275" s="1"/>
      <c r="H275" s="1" t="s">
        <v>661</v>
      </c>
      <c r="I275" s="1" t="s">
        <v>465</v>
      </c>
      <c r="J275" s="1" t="s">
        <v>472</v>
      </c>
      <c r="K275" s="1"/>
      <c r="L275" s="2">
        <v>6.1</v>
      </c>
      <c r="M275" s="2">
        <v>0</v>
      </c>
      <c r="N275" s="2">
        <v>0</v>
      </c>
      <c r="O275" s="2">
        <v>0</v>
      </c>
    </row>
    <row r="276" spans="1:15" x14ac:dyDescent="0.25">
      <c r="A276" s="1" t="s">
        <v>9</v>
      </c>
      <c r="B276" s="1" t="s">
        <v>9</v>
      </c>
      <c r="C276" s="1" t="str">
        <f t="shared" si="5"/>
        <v>T5009150162100043580</v>
      </c>
      <c r="D276" s="1" t="s">
        <v>263</v>
      </c>
      <c r="E276" s="1" t="s">
        <v>264</v>
      </c>
      <c r="F276" s="1" t="s">
        <v>265</v>
      </c>
      <c r="G276" s="1"/>
      <c r="H276" s="1" t="s">
        <v>661</v>
      </c>
      <c r="I276" s="1" t="s">
        <v>465</v>
      </c>
      <c r="J276" s="1" t="s">
        <v>757</v>
      </c>
      <c r="K276" s="1"/>
      <c r="L276" s="2">
        <v>6.1</v>
      </c>
      <c r="M276" s="2">
        <v>0</v>
      </c>
      <c r="N276" s="2">
        <v>0</v>
      </c>
      <c r="O276" s="2">
        <v>0</v>
      </c>
    </row>
    <row r="277" spans="1:15" x14ac:dyDescent="0.25">
      <c r="A277" s="1" t="s">
        <v>9</v>
      </c>
      <c r="B277" s="1" t="s">
        <v>9</v>
      </c>
      <c r="C277" s="1" t="str">
        <f t="shared" si="5"/>
        <v>T500915018</v>
      </c>
      <c r="D277" s="1" t="s">
        <v>266</v>
      </c>
      <c r="E277" s="1" t="s">
        <v>267</v>
      </c>
      <c r="F277" s="1" t="s">
        <v>268</v>
      </c>
      <c r="G277" s="1"/>
      <c r="H277" s="1" t="s">
        <v>661</v>
      </c>
      <c r="I277" s="1" t="s">
        <v>465</v>
      </c>
      <c r="J277" s="1"/>
      <c r="K277" s="1"/>
      <c r="L277" s="2">
        <v>5.91</v>
      </c>
      <c r="M277" s="2">
        <v>0</v>
      </c>
      <c r="N277" s="2">
        <v>0</v>
      </c>
      <c r="O277" s="2">
        <v>0</v>
      </c>
    </row>
    <row r="278" spans="1:15" x14ac:dyDescent="0.25">
      <c r="A278" s="1" t="s">
        <v>9</v>
      </c>
      <c r="B278" s="1" t="s">
        <v>9</v>
      </c>
      <c r="C278" s="1" t="str">
        <f t="shared" si="5"/>
        <v>T5009150182100064830</v>
      </c>
      <c r="D278" s="1" t="s">
        <v>266</v>
      </c>
      <c r="E278" s="1" t="s">
        <v>267</v>
      </c>
      <c r="F278" s="1" t="s">
        <v>268</v>
      </c>
      <c r="G278" s="1"/>
      <c r="H278" s="1" t="s">
        <v>661</v>
      </c>
      <c r="I278" s="1" t="s">
        <v>465</v>
      </c>
      <c r="J278" s="1" t="s">
        <v>466</v>
      </c>
      <c r="K278" s="1"/>
      <c r="L278" s="2">
        <v>5.91</v>
      </c>
      <c r="M278" s="2">
        <v>0</v>
      </c>
      <c r="N278" s="2">
        <v>19</v>
      </c>
      <c r="O278" s="2">
        <v>112.29</v>
      </c>
    </row>
    <row r="279" spans="1:15" x14ac:dyDescent="0.25">
      <c r="A279" s="1" t="s">
        <v>9</v>
      </c>
      <c r="B279" s="1" t="s">
        <v>9</v>
      </c>
      <c r="C279" s="1" t="str">
        <f t="shared" si="5"/>
        <v>T5009150182100099053</v>
      </c>
      <c r="D279" s="1" t="s">
        <v>266</v>
      </c>
      <c r="E279" s="1" t="s">
        <v>267</v>
      </c>
      <c r="F279" s="1" t="s">
        <v>268</v>
      </c>
      <c r="G279" s="1"/>
      <c r="H279" s="1" t="s">
        <v>661</v>
      </c>
      <c r="I279" s="1" t="s">
        <v>465</v>
      </c>
      <c r="J279" s="1" t="s">
        <v>475</v>
      </c>
      <c r="K279" s="1"/>
      <c r="L279" s="2">
        <v>5.91</v>
      </c>
      <c r="M279" s="2">
        <v>0</v>
      </c>
      <c r="N279" s="2">
        <v>0</v>
      </c>
      <c r="O279" s="2">
        <v>0</v>
      </c>
    </row>
    <row r="280" spans="1:15" x14ac:dyDescent="0.25">
      <c r="A280" s="1" t="s">
        <v>9</v>
      </c>
      <c r="B280" s="1" t="s">
        <v>9</v>
      </c>
      <c r="C280" s="1" t="str">
        <f t="shared" si="5"/>
        <v>T5009150182200027258</v>
      </c>
      <c r="D280" s="1" t="s">
        <v>266</v>
      </c>
      <c r="E280" s="1" t="s">
        <v>267</v>
      </c>
      <c r="F280" s="1" t="s">
        <v>268</v>
      </c>
      <c r="G280" s="1"/>
      <c r="H280" s="1" t="s">
        <v>661</v>
      </c>
      <c r="I280" s="1" t="s">
        <v>465</v>
      </c>
      <c r="J280" s="1" t="s">
        <v>758</v>
      </c>
      <c r="K280" s="1"/>
      <c r="L280" s="2">
        <v>5.91</v>
      </c>
      <c r="M280" s="2">
        <v>0</v>
      </c>
      <c r="N280" s="2">
        <v>8</v>
      </c>
      <c r="O280" s="2">
        <v>47.28</v>
      </c>
    </row>
    <row r="281" spans="1:15" x14ac:dyDescent="0.25">
      <c r="A281" s="1" t="s">
        <v>9</v>
      </c>
      <c r="B281" s="1" t="s">
        <v>9</v>
      </c>
      <c r="C281" s="1" t="str">
        <f t="shared" si="5"/>
        <v>T50022414</v>
      </c>
      <c r="D281" s="1" t="s">
        <v>269</v>
      </c>
      <c r="E281" s="1" t="s">
        <v>270</v>
      </c>
      <c r="F281" s="1" t="s">
        <v>271</v>
      </c>
      <c r="G281" s="1"/>
      <c r="H281" s="1" t="s">
        <v>661</v>
      </c>
      <c r="I281" s="1" t="s">
        <v>465</v>
      </c>
      <c r="J281" s="1"/>
      <c r="K281" s="1"/>
      <c r="L281" s="2">
        <v>3.7</v>
      </c>
      <c r="M281" s="2">
        <v>0</v>
      </c>
      <c r="N281" s="2">
        <v>0</v>
      </c>
      <c r="O281" s="2">
        <v>0</v>
      </c>
    </row>
    <row r="282" spans="1:15" x14ac:dyDescent="0.25">
      <c r="A282" s="1" t="s">
        <v>9</v>
      </c>
      <c r="B282" s="1" t="s">
        <v>9</v>
      </c>
      <c r="C282" s="1" t="str">
        <f t="shared" si="5"/>
        <v>T500224142300057960</v>
      </c>
      <c r="D282" s="1" t="s">
        <v>269</v>
      </c>
      <c r="E282" s="1" t="s">
        <v>270</v>
      </c>
      <c r="F282" s="1" t="s">
        <v>271</v>
      </c>
      <c r="G282" s="1"/>
      <c r="H282" s="1" t="s">
        <v>661</v>
      </c>
      <c r="I282" s="1" t="s">
        <v>465</v>
      </c>
      <c r="J282" s="1" t="s">
        <v>470</v>
      </c>
      <c r="K282" s="1"/>
      <c r="L282" s="2">
        <v>3.7</v>
      </c>
      <c r="M282" s="2">
        <v>0</v>
      </c>
      <c r="N282" s="2">
        <v>0</v>
      </c>
      <c r="O282" s="2">
        <v>0</v>
      </c>
    </row>
    <row r="283" spans="1:15" x14ac:dyDescent="0.25">
      <c r="A283" s="1" t="s">
        <v>9</v>
      </c>
      <c r="B283" s="1" t="s">
        <v>9</v>
      </c>
      <c r="C283" s="1" t="str">
        <f t="shared" si="5"/>
        <v>T50022414210734230</v>
      </c>
      <c r="D283" s="1" t="s">
        <v>269</v>
      </c>
      <c r="E283" s="1" t="s">
        <v>270</v>
      </c>
      <c r="F283" s="1" t="s">
        <v>271</v>
      </c>
      <c r="G283" s="1"/>
      <c r="H283" s="1" t="s">
        <v>661</v>
      </c>
      <c r="I283" s="1" t="s">
        <v>465</v>
      </c>
      <c r="J283" s="1" t="s">
        <v>759</v>
      </c>
      <c r="K283" s="1"/>
      <c r="L283" s="2">
        <v>3.7</v>
      </c>
      <c r="M283" s="2">
        <v>0</v>
      </c>
      <c r="N283" s="2">
        <v>14</v>
      </c>
      <c r="O283" s="2">
        <v>51.8</v>
      </c>
    </row>
    <row r="284" spans="1:15" x14ac:dyDescent="0.25">
      <c r="A284" s="1" t="s">
        <v>9</v>
      </c>
      <c r="B284" s="1" t="s">
        <v>9</v>
      </c>
      <c r="C284" s="1" t="str">
        <f t="shared" si="5"/>
        <v>T500915006</v>
      </c>
      <c r="D284" s="1" t="s">
        <v>272</v>
      </c>
      <c r="E284" s="1" t="s">
        <v>273</v>
      </c>
      <c r="F284" s="1" t="s">
        <v>274</v>
      </c>
      <c r="G284" s="1"/>
      <c r="H284" s="1" t="s">
        <v>661</v>
      </c>
      <c r="I284" s="1" t="s">
        <v>465</v>
      </c>
      <c r="J284" s="1"/>
      <c r="K284" s="1"/>
      <c r="L284" s="2">
        <v>5.49</v>
      </c>
      <c r="M284" s="2">
        <v>0</v>
      </c>
      <c r="N284" s="2">
        <v>0</v>
      </c>
      <c r="O284" s="2">
        <v>0</v>
      </c>
    </row>
    <row r="285" spans="1:15" x14ac:dyDescent="0.25">
      <c r="A285" s="1" t="s">
        <v>9</v>
      </c>
      <c r="B285" s="1" t="s">
        <v>9</v>
      </c>
      <c r="C285" s="1" t="str">
        <f t="shared" si="5"/>
        <v>T5009150062100057041</v>
      </c>
      <c r="D285" s="1" t="s">
        <v>272</v>
      </c>
      <c r="E285" s="1" t="s">
        <v>273</v>
      </c>
      <c r="F285" s="1" t="s">
        <v>274</v>
      </c>
      <c r="G285" s="1"/>
      <c r="H285" s="1" t="s">
        <v>661</v>
      </c>
      <c r="I285" s="1" t="s">
        <v>465</v>
      </c>
      <c r="J285" s="1" t="s">
        <v>471</v>
      </c>
      <c r="K285" s="1"/>
      <c r="L285" s="2">
        <v>5.49</v>
      </c>
      <c r="M285" s="2">
        <v>0</v>
      </c>
      <c r="N285" s="2">
        <v>0</v>
      </c>
      <c r="O285" s="2">
        <v>0</v>
      </c>
    </row>
    <row r="286" spans="1:15" x14ac:dyDescent="0.25">
      <c r="A286" s="1" t="s">
        <v>9</v>
      </c>
      <c r="B286" s="1" t="s">
        <v>9</v>
      </c>
      <c r="C286" s="1" t="str">
        <f t="shared" si="5"/>
        <v>T5009150062100065859</v>
      </c>
      <c r="D286" s="1" t="s">
        <v>272</v>
      </c>
      <c r="E286" s="1" t="s">
        <v>273</v>
      </c>
      <c r="F286" s="1" t="s">
        <v>274</v>
      </c>
      <c r="G286" s="1"/>
      <c r="H286" s="1" t="s">
        <v>661</v>
      </c>
      <c r="I286" s="1" t="s">
        <v>465</v>
      </c>
      <c r="J286" s="1" t="s">
        <v>458</v>
      </c>
      <c r="K286" s="1"/>
      <c r="L286" s="2">
        <v>5.49</v>
      </c>
      <c r="M286" s="2">
        <v>0</v>
      </c>
      <c r="N286" s="2">
        <v>4</v>
      </c>
      <c r="O286" s="2">
        <v>21.96</v>
      </c>
    </row>
    <row r="287" spans="1:15" x14ac:dyDescent="0.25">
      <c r="A287" s="1" t="s">
        <v>9</v>
      </c>
      <c r="B287" s="1" t="s">
        <v>9</v>
      </c>
      <c r="C287" s="1" t="str">
        <f t="shared" si="5"/>
        <v>T5009150062000097288</v>
      </c>
      <c r="D287" s="1" t="s">
        <v>272</v>
      </c>
      <c r="E287" s="1" t="s">
        <v>273</v>
      </c>
      <c r="F287" s="1" t="s">
        <v>274</v>
      </c>
      <c r="G287" s="1"/>
      <c r="H287" s="1" t="s">
        <v>661</v>
      </c>
      <c r="I287" s="1" t="s">
        <v>465</v>
      </c>
      <c r="J287" s="1" t="s">
        <v>459</v>
      </c>
      <c r="K287" s="1"/>
      <c r="L287" s="2">
        <v>5.49</v>
      </c>
      <c r="M287" s="2">
        <v>0</v>
      </c>
      <c r="N287" s="2">
        <v>5</v>
      </c>
      <c r="O287" s="2">
        <v>27.45</v>
      </c>
    </row>
    <row r="288" spans="1:15" x14ac:dyDescent="0.25">
      <c r="A288" s="1" t="s">
        <v>9</v>
      </c>
      <c r="B288" s="1" t="s">
        <v>9</v>
      </c>
      <c r="C288" s="1" t="str">
        <f t="shared" si="5"/>
        <v>T500020010</v>
      </c>
      <c r="D288" s="1" t="s">
        <v>275</v>
      </c>
      <c r="E288" s="1" t="s">
        <v>276</v>
      </c>
      <c r="F288" s="1" t="s">
        <v>277</v>
      </c>
      <c r="G288" s="1"/>
      <c r="H288" s="1" t="s">
        <v>661</v>
      </c>
      <c r="I288" s="1" t="s">
        <v>465</v>
      </c>
      <c r="J288" s="1"/>
      <c r="K288" s="1"/>
      <c r="L288" s="2">
        <v>4.29</v>
      </c>
      <c r="M288" s="2">
        <v>0</v>
      </c>
      <c r="N288" s="2">
        <v>0</v>
      </c>
      <c r="O288" s="2">
        <v>0</v>
      </c>
    </row>
    <row r="289" spans="1:15" x14ac:dyDescent="0.25">
      <c r="A289" s="1" t="s">
        <v>9</v>
      </c>
      <c r="B289" s="1" t="s">
        <v>9</v>
      </c>
      <c r="C289" s="1" t="str">
        <f t="shared" si="5"/>
        <v>T5000200102100090768</v>
      </c>
      <c r="D289" s="1" t="s">
        <v>275</v>
      </c>
      <c r="E289" s="1" t="s">
        <v>276</v>
      </c>
      <c r="F289" s="1" t="s">
        <v>277</v>
      </c>
      <c r="G289" s="1"/>
      <c r="H289" s="1" t="s">
        <v>661</v>
      </c>
      <c r="I289" s="1" t="s">
        <v>465</v>
      </c>
      <c r="J289" s="1" t="s">
        <v>472</v>
      </c>
      <c r="K289" s="1"/>
      <c r="L289" s="2">
        <v>4.29</v>
      </c>
      <c r="M289" s="2">
        <v>0</v>
      </c>
      <c r="N289" s="2">
        <v>16</v>
      </c>
      <c r="O289" s="2">
        <v>68.64</v>
      </c>
    </row>
    <row r="290" spans="1:15" x14ac:dyDescent="0.25">
      <c r="A290" s="1" t="s">
        <v>9</v>
      </c>
      <c r="B290" s="1" t="s">
        <v>9</v>
      </c>
      <c r="C290" s="1" t="str">
        <f t="shared" si="5"/>
        <v>T500020010190703604</v>
      </c>
      <c r="D290" s="1" t="s">
        <v>275</v>
      </c>
      <c r="E290" s="1" t="s">
        <v>276</v>
      </c>
      <c r="F290" s="1" t="s">
        <v>277</v>
      </c>
      <c r="G290" s="1"/>
      <c r="H290" s="1" t="s">
        <v>661</v>
      </c>
      <c r="I290" s="1" t="s">
        <v>465</v>
      </c>
      <c r="J290" s="1" t="s">
        <v>760</v>
      </c>
      <c r="K290" s="1"/>
      <c r="L290" s="2">
        <v>4.29</v>
      </c>
      <c r="M290" s="2">
        <v>0</v>
      </c>
      <c r="N290" s="2">
        <v>0</v>
      </c>
      <c r="O290" s="2">
        <v>0</v>
      </c>
    </row>
    <row r="291" spans="1:15" x14ac:dyDescent="0.25">
      <c r="A291" s="1" t="s">
        <v>9</v>
      </c>
      <c r="B291" s="1" t="s">
        <v>9</v>
      </c>
      <c r="C291" s="1" t="str">
        <f t="shared" si="5"/>
        <v>T5000200102300070649</v>
      </c>
      <c r="D291" s="1" t="s">
        <v>275</v>
      </c>
      <c r="E291" s="1" t="s">
        <v>276</v>
      </c>
      <c r="F291" s="1" t="s">
        <v>277</v>
      </c>
      <c r="G291" s="1"/>
      <c r="H291" s="1" t="s">
        <v>661</v>
      </c>
      <c r="I291" s="1" t="s">
        <v>465</v>
      </c>
      <c r="J291" s="1" t="s">
        <v>473</v>
      </c>
      <c r="K291" s="1"/>
      <c r="L291" s="2">
        <v>4.29</v>
      </c>
      <c r="M291" s="2">
        <v>0</v>
      </c>
      <c r="N291" s="2">
        <v>16</v>
      </c>
      <c r="O291" s="2">
        <v>68.64</v>
      </c>
    </row>
    <row r="292" spans="1:15" x14ac:dyDescent="0.25">
      <c r="A292" s="1" t="s">
        <v>9</v>
      </c>
      <c r="B292" s="1" t="s">
        <v>9</v>
      </c>
      <c r="C292" s="1" t="str">
        <f t="shared" si="5"/>
        <v>T5000200102300069892</v>
      </c>
      <c r="D292" s="1" t="s">
        <v>275</v>
      </c>
      <c r="E292" s="1" t="s">
        <v>276</v>
      </c>
      <c r="F292" s="1" t="s">
        <v>277</v>
      </c>
      <c r="G292" s="1"/>
      <c r="H292" s="1" t="s">
        <v>661</v>
      </c>
      <c r="I292" s="1" t="s">
        <v>465</v>
      </c>
      <c r="J292" s="1" t="s">
        <v>474</v>
      </c>
      <c r="K292" s="1"/>
      <c r="L292" s="2">
        <v>4.29</v>
      </c>
      <c r="M292" s="2">
        <v>0</v>
      </c>
      <c r="N292" s="2">
        <v>0</v>
      </c>
      <c r="O292" s="2">
        <v>0</v>
      </c>
    </row>
    <row r="293" spans="1:15" x14ac:dyDescent="0.25">
      <c r="A293" s="1" t="s">
        <v>9</v>
      </c>
      <c r="B293" s="1" t="s">
        <v>9</v>
      </c>
      <c r="C293" s="1" t="str">
        <f t="shared" si="5"/>
        <v>T500020012</v>
      </c>
      <c r="D293" s="1" t="s">
        <v>278</v>
      </c>
      <c r="E293" s="1" t="s">
        <v>279</v>
      </c>
      <c r="F293" s="1" t="s">
        <v>280</v>
      </c>
      <c r="G293" s="1"/>
      <c r="H293" s="1" t="s">
        <v>661</v>
      </c>
      <c r="I293" s="1" t="s">
        <v>465</v>
      </c>
      <c r="J293" s="1"/>
      <c r="K293" s="1"/>
      <c r="L293" s="2">
        <v>3.57</v>
      </c>
      <c r="M293" s="2">
        <v>0</v>
      </c>
      <c r="N293" s="2">
        <v>0</v>
      </c>
      <c r="O293" s="2">
        <v>0</v>
      </c>
    </row>
    <row r="294" spans="1:15" x14ac:dyDescent="0.25">
      <c r="A294" s="1" t="s">
        <v>9</v>
      </c>
      <c r="B294" s="1" t="s">
        <v>9</v>
      </c>
      <c r="C294" s="1" t="str">
        <f t="shared" si="5"/>
        <v>T5000200122100099053</v>
      </c>
      <c r="D294" s="1" t="s">
        <v>278</v>
      </c>
      <c r="E294" s="1" t="s">
        <v>279</v>
      </c>
      <c r="F294" s="1" t="s">
        <v>280</v>
      </c>
      <c r="G294" s="1"/>
      <c r="H294" s="1" t="s">
        <v>661</v>
      </c>
      <c r="I294" s="1" t="s">
        <v>465</v>
      </c>
      <c r="J294" s="1" t="s">
        <v>475</v>
      </c>
      <c r="K294" s="1"/>
      <c r="L294" s="2">
        <v>3.57</v>
      </c>
      <c r="M294" s="2">
        <v>0</v>
      </c>
      <c r="N294" s="2">
        <v>1</v>
      </c>
      <c r="O294" s="2">
        <v>3.57</v>
      </c>
    </row>
    <row r="295" spans="1:15" x14ac:dyDescent="0.25">
      <c r="A295" s="1" t="s">
        <v>9</v>
      </c>
      <c r="B295" s="1" t="s">
        <v>9</v>
      </c>
      <c r="C295" s="1" t="str">
        <f t="shared" si="5"/>
        <v>T5000200122300061013</v>
      </c>
      <c r="D295" s="1" t="s">
        <v>278</v>
      </c>
      <c r="E295" s="1" t="s">
        <v>279</v>
      </c>
      <c r="F295" s="1" t="s">
        <v>280</v>
      </c>
      <c r="G295" s="1"/>
      <c r="H295" s="1" t="s">
        <v>661</v>
      </c>
      <c r="I295" s="1" t="s">
        <v>465</v>
      </c>
      <c r="J295" s="1" t="s">
        <v>476</v>
      </c>
      <c r="K295" s="1"/>
      <c r="L295" s="2">
        <v>3.57</v>
      </c>
      <c r="M295" s="2">
        <v>0</v>
      </c>
      <c r="N295" s="2">
        <v>29</v>
      </c>
      <c r="O295" s="2">
        <v>103.53</v>
      </c>
    </row>
    <row r="296" spans="1:15" x14ac:dyDescent="0.25">
      <c r="A296" s="1" t="s">
        <v>9</v>
      </c>
      <c r="B296" s="1" t="s">
        <v>9</v>
      </c>
      <c r="C296" s="1" t="str">
        <f t="shared" si="5"/>
        <v>T500020014</v>
      </c>
      <c r="D296" s="1" t="s">
        <v>281</v>
      </c>
      <c r="E296" s="1" t="s">
        <v>282</v>
      </c>
      <c r="F296" s="1" t="s">
        <v>283</v>
      </c>
      <c r="G296" s="1"/>
      <c r="H296" s="1" t="s">
        <v>661</v>
      </c>
      <c r="I296" s="1" t="s">
        <v>465</v>
      </c>
      <c r="J296" s="1"/>
      <c r="K296" s="1"/>
      <c r="L296" s="2">
        <v>5.65</v>
      </c>
      <c r="M296" s="2">
        <v>0</v>
      </c>
      <c r="N296" s="2">
        <v>0</v>
      </c>
      <c r="O296" s="2">
        <v>0</v>
      </c>
    </row>
    <row r="297" spans="1:15" x14ac:dyDescent="0.25">
      <c r="A297" s="1" t="s">
        <v>9</v>
      </c>
      <c r="B297" s="1" t="s">
        <v>9</v>
      </c>
      <c r="C297" s="1" t="str">
        <f t="shared" si="5"/>
        <v>T5000200142100091788</v>
      </c>
      <c r="D297" s="1" t="s">
        <v>281</v>
      </c>
      <c r="E297" s="1" t="s">
        <v>282</v>
      </c>
      <c r="F297" s="1" t="s">
        <v>283</v>
      </c>
      <c r="G297" s="1"/>
      <c r="H297" s="1" t="s">
        <v>661</v>
      </c>
      <c r="I297" s="1" t="s">
        <v>465</v>
      </c>
      <c r="J297" s="1" t="s">
        <v>477</v>
      </c>
      <c r="K297" s="1"/>
      <c r="L297" s="2">
        <v>5.65</v>
      </c>
      <c r="M297" s="2">
        <v>0</v>
      </c>
      <c r="N297" s="2">
        <v>18</v>
      </c>
      <c r="O297" s="2">
        <v>101.7</v>
      </c>
    </row>
    <row r="298" spans="1:15" x14ac:dyDescent="0.25">
      <c r="A298" s="1" t="s">
        <v>9</v>
      </c>
      <c r="B298" s="1" t="s">
        <v>9</v>
      </c>
      <c r="C298" s="1" t="str">
        <f t="shared" si="5"/>
        <v>T500915020</v>
      </c>
      <c r="D298" s="1" t="s">
        <v>584</v>
      </c>
      <c r="E298" s="1" t="s">
        <v>597</v>
      </c>
      <c r="F298" s="1" t="s">
        <v>583</v>
      </c>
      <c r="G298" s="1"/>
      <c r="H298" s="1" t="s">
        <v>661</v>
      </c>
      <c r="I298" s="1" t="s">
        <v>334</v>
      </c>
      <c r="J298" s="1"/>
      <c r="K298" s="1"/>
      <c r="L298" s="2">
        <v>6.61</v>
      </c>
      <c r="M298" s="2">
        <v>0</v>
      </c>
      <c r="N298" s="2">
        <v>0</v>
      </c>
      <c r="O298" s="2">
        <v>0</v>
      </c>
    </row>
    <row r="299" spans="1:15" x14ac:dyDescent="0.25">
      <c r="A299" s="1" t="s">
        <v>9</v>
      </c>
      <c r="B299" s="1" t="s">
        <v>9</v>
      </c>
      <c r="C299" s="1" t="str">
        <f t="shared" si="5"/>
        <v>T5009150202100091788</v>
      </c>
      <c r="D299" s="1" t="s">
        <v>584</v>
      </c>
      <c r="E299" s="1" t="s">
        <v>597</v>
      </c>
      <c r="F299" s="1" t="s">
        <v>583</v>
      </c>
      <c r="G299" s="1"/>
      <c r="H299" s="1" t="s">
        <v>661</v>
      </c>
      <c r="I299" s="1" t="s">
        <v>334</v>
      </c>
      <c r="J299" s="1" t="s">
        <v>477</v>
      </c>
      <c r="K299" s="1"/>
      <c r="L299" s="2">
        <v>6.61</v>
      </c>
      <c r="M299" s="2">
        <v>0</v>
      </c>
      <c r="N299" s="2">
        <v>0</v>
      </c>
      <c r="O299" s="2">
        <v>0</v>
      </c>
    </row>
    <row r="300" spans="1:15" x14ac:dyDescent="0.25">
      <c r="A300" s="1" t="s">
        <v>9</v>
      </c>
      <c r="B300" s="1" t="s">
        <v>9</v>
      </c>
      <c r="C300" s="1" t="str">
        <f t="shared" si="5"/>
        <v>T5009150202100043580</v>
      </c>
      <c r="D300" s="1" t="s">
        <v>584</v>
      </c>
      <c r="E300" s="1" t="s">
        <v>597</v>
      </c>
      <c r="F300" s="1" t="s">
        <v>583</v>
      </c>
      <c r="G300" s="1"/>
      <c r="H300" s="1" t="s">
        <v>661</v>
      </c>
      <c r="I300" s="1" t="s">
        <v>334</v>
      </c>
      <c r="J300" s="1" t="s">
        <v>757</v>
      </c>
      <c r="K300" s="1"/>
      <c r="L300" s="2">
        <v>6.61</v>
      </c>
      <c r="M300" s="2">
        <v>0</v>
      </c>
      <c r="N300" s="2">
        <v>0</v>
      </c>
      <c r="O300" s="2">
        <v>0</v>
      </c>
    </row>
    <row r="301" spans="1:15" x14ac:dyDescent="0.25">
      <c r="A301" s="1" t="s">
        <v>9</v>
      </c>
      <c r="B301" s="1" t="s">
        <v>9</v>
      </c>
      <c r="C301" s="1" t="str">
        <f t="shared" si="5"/>
        <v>T500915020190703646</v>
      </c>
      <c r="D301" s="1" t="s">
        <v>584</v>
      </c>
      <c r="E301" s="1" t="s">
        <v>597</v>
      </c>
      <c r="F301" s="1" t="s">
        <v>583</v>
      </c>
      <c r="G301" s="1"/>
      <c r="H301" s="1" t="s">
        <v>661</v>
      </c>
      <c r="I301" s="1" t="s">
        <v>334</v>
      </c>
      <c r="J301" s="1" t="s">
        <v>761</v>
      </c>
      <c r="K301" s="1"/>
      <c r="L301" s="2">
        <v>6.61</v>
      </c>
      <c r="M301" s="2">
        <v>0</v>
      </c>
      <c r="N301" s="2">
        <v>16</v>
      </c>
      <c r="O301" s="2">
        <v>105.76</v>
      </c>
    </row>
    <row r="302" spans="1:15" x14ac:dyDescent="0.25">
      <c r="A302" s="1" t="s">
        <v>9</v>
      </c>
      <c r="B302" s="1" t="s">
        <v>9</v>
      </c>
      <c r="C302" s="1" t="str">
        <f t="shared" si="5"/>
        <v>T500915022</v>
      </c>
      <c r="D302" s="1" t="s">
        <v>284</v>
      </c>
      <c r="E302" s="1" t="s">
        <v>285</v>
      </c>
      <c r="F302" s="1" t="s">
        <v>286</v>
      </c>
      <c r="G302" s="1"/>
      <c r="H302" s="1" t="s">
        <v>661</v>
      </c>
      <c r="I302" s="1" t="s">
        <v>334</v>
      </c>
      <c r="J302" s="1"/>
      <c r="K302" s="1"/>
      <c r="L302" s="2">
        <v>6.51</v>
      </c>
      <c r="M302" s="2">
        <v>0</v>
      </c>
      <c r="N302" s="2">
        <v>0</v>
      </c>
      <c r="O302" s="2">
        <v>0</v>
      </c>
    </row>
    <row r="303" spans="1:15" x14ac:dyDescent="0.25">
      <c r="A303" s="1" t="s">
        <v>9</v>
      </c>
      <c r="B303" s="1" t="s">
        <v>9</v>
      </c>
      <c r="C303" s="1" t="str">
        <f t="shared" si="5"/>
        <v>T5009150222100058378</v>
      </c>
      <c r="D303" s="1" t="s">
        <v>284</v>
      </c>
      <c r="E303" s="1" t="s">
        <v>285</v>
      </c>
      <c r="F303" s="1" t="s">
        <v>286</v>
      </c>
      <c r="G303" s="1"/>
      <c r="H303" s="1" t="s">
        <v>661</v>
      </c>
      <c r="I303" s="1" t="s">
        <v>334</v>
      </c>
      <c r="J303" s="1" t="s">
        <v>762</v>
      </c>
      <c r="K303" s="1"/>
      <c r="L303" s="2">
        <v>6.51</v>
      </c>
      <c r="M303" s="2">
        <v>0</v>
      </c>
      <c r="N303" s="2">
        <v>0</v>
      </c>
      <c r="O303" s="2">
        <v>0</v>
      </c>
    </row>
    <row r="304" spans="1:15" x14ac:dyDescent="0.25">
      <c r="A304" s="1" t="s">
        <v>9</v>
      </c>
      <c r="B304" s="1" t="s">
        <v>9</v>
      </c>
      <c r="C304" s="1" t="str">
        <f t="shared" si="5"/>
        <v>T5009150222100090768</v>
      </c>
      <c r="D304" s="1" t="s">
        <v>284</v>
      </c>
      <c r="E304" s="1" t="s">
        <v>285</v>
      </c>
      <c r="F304" s="1" t="s">
        <v>286</v>
      </c>
      <c r="G304" s="1"/>
      <c r="H304" s="1" t="s">
        <v>661</v>
      </c>
      <c r="I304" s="1" t="s">
        <v>334</v>
      </c>
      <c r="J304" s="1" t="s">
        <v>472</v>
      </c>
      <c r="K304" s="1"/>
      <c r="L304" s="2">
        <v>6.51</v>
      </c>
      <c r="M304" s="2">
        <v>0</v>
      </c>
      <c r="N304" s="2">
        <v>0</v>
      </c>
      <c r="O304" s="2">
        <v>0</v>
      </c>
    </row>
    <row r="305" spans="1:15" x14ac:dyDescent="0.25">
      <c r="A305" s="1" t="s">
        <v>9</v>
      </c>
      <c r="B305" s="1" t="s">
        <v>9</v>
      </c>
      <c r="C305" s="1" t="str">
        <f t="shared" si="5"/>
        <v>T5009150222200113964</v>
      </c>
      <c r="D305" s="1" t="s">
        <v>284</v>
      </c>
      <c r="E305" s="1" t="s">
        <v>285</v>
      </c>
      <c r="F305" s="1" t="s">
        <v>286</v>
      </c>
      <c r="G305" s="1"/>
      <c r="H305" s="1" t="s">
        <v>661</v>
      </c>
      <c r="I305" s="1" t="s">
        <v>334</v>
      </c>
      <c r="J305" s="1" t="s">
        <v>404</v>
      </c>
      <c r="K305" s="1"/>
      <c r="L305" s="2">
        <v>6.51</v>
      </c>
      <c r="M305" s="2">
        <v>0</v>
      </c>
      <c r="N305" s="2">
        <v>0</v>
      </c>
      <c r="O305" s="2">
        <v>0</v>
      </c>
    </row>
    <row r="306" spans="1:15" x14ac:dyDescent="0.25">
      <c r="A306" s="1" t="s">
        <v>9</v>
      </c>
      <c r="B306" s="1" t="s">
        <v>9</v>
      </c>
      <c r="C306" s="1" t="str">
        <f t="shared" si="5"/>
        <v>T5009150262100059085</v>
      </c>
      <c r="D306" s="1" t="s">
        <v>763</v>
      </c>
      <c r="E306" s="1" t="s">
        <v>605</v>
      </c>
      <c r="F306" s="1" t="s">
        <v>764</v>
      </c>
      <c r="G306" s="1"/>
      <c r="H306" s="1" t="s">
        <v>661</v>
      </c>
      <c r="I306" s="1" t="s">
        <v>334</v>
      </c>
      <c r="J306" s="1" t="s">
        <v>765</v>
      </c>
      <c r="K306" s="1"/>
      <c r="L306" s="2">
        <v>9.82</v>
      </c>
      <c r="M306" s="2">
        <v>0</v>
      </c>
      <c r="N306" s="2">
        <v>0</v>
      </c>
      <c r="O306" s="2">
        <v>0</v>
      </c>
    </row>
    <row r="307" spans="1:15" x14ac:dyDescent="0.25">
      <c r="A307" s="1" t="s">
        <v>9</v>
      </c>
      <c r="B307" s="1" t="s">
        <v>9</v>
      </c>
      <c r="C307" s="1" t="str">
        <f t="shared" si="5"/>
        <v>T500915028</v>
      </c>
      <c r="D307" s="1" t="s">
        <v>766</v>
      </c>
      <c r="E307" s="1" t="s">
        <v>605</v>
      </c>
      <c r="F307" s="1" t="s">
        <v>767</v>
      </c>
      <c r="G307" s="1"/>
      <c r="H307" s="1" t="s">
        <v>661</v>
      </c>
      <c r="I307" s="1" t="s">
        <v>334</v>
      </c>
      <c r="J307" s="1"/>
      <c r="K307" s="1"/>
      <c r="L307" s="2">
        <v>5.66</v>
      </c>
      <c r="M307" s="2">
        <v>0</v>
      </c>
      <c r="N307" s="2">
        <v>0</v>
      </c>
      <c r="O307" s="2">
        <v>0</v>
      </c>
    </row>
    <row r="308" spans="1:15" x14ac:dyDescent="0.25">
      <c r="A308" s="1" t="s">
        <v>9</v>
      </c>
      <c r="B308" s="1" t="s">
        <v>9</v>
      </c>
      <c r="C308" s="1" t="str">
        <f t="shared" si="5"/>
        <v>T500915030</v>
      </c>
      <c r="D308" s="1" t="s">
        <v>768</v>
      </c>
      <c r="E308" s="1" t="s">
        <v>605</v>
      </c>
      <c r="F308" s="1" t="s">
        <v>769</v>
      </c>
      <c r="G308" s="1"/>
      <c r="H308" s="1" t="s">
        <v>661</v>
      </c>
      <c r="I308" s="1"/>
      <c r="J308" s="1"/>
      <c r="K308" s="1"/>
      <c r="L308" s="2">
        <v>5.31</v>
      </c>
      <c r="M308" s="2">
        <v>0</v>
      </c>
      <c r="N308" s="2">
        <v>0</v>
      </c>
      <c r="O308" s="2">
        <v>0</v>
      </c>
    </row>
    <row r="309" spans="1:15" x14ac:dyDescent="0.25">
      <c r="A309" s="1" t="s">
        <v>9</v>
      </c>
      <c r="B309" s="1" t="s">
        <v>9</v>
      </c>
      <c r="C309" s="1" t="str">
        <f t="shared" si="5"/>
        <v>T500915040</v>
      </c>
      <c r="D309" s="1" t="s">
        <v>770</v>
      </c>
      <c r="E309" s="1" t="s">
        <v>605</v>
      </c>
      <c r="F309" s="1" t="s">
        <v>234</v>
      </c>
      <c r="G309" s="1"/>
      <c r="H309" s="1" t="s">
        <v>661</v>
      </c>
      <c r="I309" s="1"/>
      <c r="J309" s="1"/>
      <c r="K309" s="1"/>
      <c r="L309" s="2">
        <v>5.31</v>
      </c>
      <c r="M309" s="2">
        <v>0</v>
      </c>
      <c r="N309" s="2">
        <v>0</v>
      </c>
      <c r="O309" s="2">
        <v>0</v>
      </c>
    </row>
    <row r="310" spans="1:15" x14ac:dyDescent="0.25">
      <c r="A310" s="1" t="s">
        <v>9</v>
      </c>
      <c r="B310" s="1" t="s">
        <v>9</v>
      </c>
      <c r="C310" s="1" t="str">
        <f t="shared" si="5"/>
        <v>T500915045</v>
      </c>
      <c r="D310" s="1" t="s">
        <v>771</v>
      </c>
      <c r="E310" s="1" t="s">
        <v>605</v>
      </c>
      <c r="F310" s="1" t="s">
        <v>237</v>
      </c>
      <c r="G310" s="1"/>
      <c r="H310" s="1" t="s">
        <v>661</v>
      </c>
      <c r="I310" s="1"/>
      <c r="J310" s="1"/>
      <c r="K310" s="1"/>
      <c r="L310" s="2">
        <v>5.31</v>
      </c>
      <c r="M310" s="2">
        <v>0</v>
      </c>
      <c r="N310" s="2">
        <v>0</v>
      </c>
      <c r="O310" s="2">
        <v>0</v>
      </c>
    </row>
    <row r="311" spans="1:15" x14ac:dyDescent="0.25">
      <c r="A311" s="1" t="s">
        <v>9</v>
      </c>
      <c r="B311" s="1" t="s">
        <v>9</v>
      </c>
      <c r="C311" s="1" t="str">
        <f t="shared" si="5"/>
        <v>T500915050</v>
      </c>
      <c r="D311" s="1" t="s">
        <v>772</v>
      </c>
      <c r="E311" s="1" t="s">
        <v>605</v>
      </c>
      <c r="F311" s="1" t="s">
        <v>240</v>
      </c>
      <c r="G311" s="1"/>
      <c r="H311" s="1" t="s">
        <v>661</v>
      </c>
      <c r="I311" s="1"/>
      <c r="J311" s="1"/>
      <c r="K311" s="1"/>
      <c r="L311" s="2">
        <v>5.31</v>
      </c>
      <c r="M311" s="2">
        <v>0</v>
      </c>
      <c r="N311" s="2">
        <v>0</v>
      </c>
      <c r="O311" s="2">
        <v>0</v>
      </c>
    </row>
    <row r="312" spans="1:15" x14ac:dyDescent="0.25">
      <c r="A312" s="1" t="s">
        <v>9</v>
      </c>
      <c r="B312" s="1" t="s">
        <v>9</v>
      </c>
      <c r="C312" s="1" t="str">
        <f t="shared" si="5"/>
        <v>T500920014</v>
      </c>
      <c r="D312" s="1" t="s">
        <v>287</v>
      </c>
      <c r="E312" s="1" t="s">
        <v>773</v>
      </c>
      <c r="F312" s="1" t="s">
        <v>288</v>
      </c>
      <c r="G312" s="1"/>
      <c r="H312" s="1" t="s">
        <v>661</v>
      </c>
      <c r="I312" s="1" t="s">
        <v>334</v>
      </c>
      <c r="J312" s="1"/>
      <c r="K312" s="1"/>
      <c r="L312" s="2">
        <v>5.76</v>
      </c>
      <c r="M312" s="2">
        <v>0</v>
      </c>
      <c r="N312" s="2">
        <v>0</v>
      </c>
      <c r="O312" s="2">
        <v>0</v>
      </c>
    </row>
    <row r="313" spans="1:15" x14ac:dyDescent="0.25">
      <c r="A313" s="1" t="s">
        <v>9</v>
      </c>
      <c r="B313" s="1" t="s">
        <v>9</v>
      </c>
      <c r="C313" s="1" t="str">
        <f t="shared" si="5"/>
        <v>T5009200142300061365</v>
      </c>
      <c r="D313" s="1" t="s">
        <v>287</v>
      </c>
      <c r="E313" s="1" t="s">
        <v>773</v>
      </c>
      <c r="F313" s="1" t="s">
        <v>288</v>
      </c>
      <c r="G313" s="1"/>
      <c r="H313" s="1" t="s">
        <v>661</v>
      </c>
      <c r="I313" s="1" t="s">
        <v>334</v>
      </c>
      <c r="J313" s="1" t="s">
        <v>478</v>
      </c>
      <c r="K313" s="1"/>
      <c r="L313" s="2">
        <v>5.76</v>
      </c>
      <c r="M313" s="2">
        <v>0</v>
      </c>
      <c r="N313" s="2">
        <v>20</v>
      </c>
      <c r="O313" s="2">
        <v>115.2</v>
      </c>
    </row>
    <row r="314" spans="1:15" x14ac:dyDescent="0.25">
      <c r="A314" s="1" t="s">
        <v>9</v>
      </c>
      <c r="B314" s="1" t="s">
        <v>9</v>
      </c>
      <c r="C314" s="1" t="str">
        <f t="shared" si="5"/>
        <v>T500920006</v>
      </c>
      <c r="D314" s="1" t="s">
        <v>289</v>
      </c>
      <c r="E314" s="1" t="s">
        <v>290</v>
      </c>
      <c r="F314" s="1" t="s">
        <v>291</v>
      </c>
      <c r="G314" s="1"/>
      <c r="H314" s="1" t="s">
        <v>661</v>
      </c>
      <c r="I314" s="1" t="s">
        <v>334</v>
      </c>
      <c r="J314" s="1"/>
      <c r="K314" s="1"/>
      <c r="L314" s="2">
        <v>6.06</v>
      </c>
      <c r="M314" s="2">
        <v>0</v>
      </c>
      <c r="N314" s="2">
        <v>0</v>
      </c>
      <c r="O314" s="2">
        <v>0</v>
      </c>
    </row>
    <row r="315" spans="1:15" x14ac:dyDescent="0.25">
      <c r="A315" s="1" t="s">
        <v>9</v>
      </c>
      <c r="B315" s="1" t="s">
        <v>9</v>
      </c>
      <c r="C315" s="1" t="str">
        <f t="shared" si="5"/>
        <v>T5009200062000095689</v>
      </c>
      <c r="D315" s="1" t="s">
        <v>289</v>
      </c>
      <c r="E315" s="1" t="s">
        <v>290</v>
      </c>
      <c r="F315" s="1" t="s">
        <v>291</v>
      </c>
      <c r="G315" s="1"/>
      <c r="H315" s="1" t="s">
        <v>661</v>
      </c>
      <c r="I315" s="1" t="s">
        <v>334</v>
      </c>
      <c r="J315" s="1" t="s">
        <v>479</v>
      </c>
      <c r="K315" s="1"/>
      <c r="L315" s="2">
        <v>6.06</v>
      </c>
      <c r="M315" s="2">
        <v>0</v>
      </c>
      <c r="N315" s="2">
        <v>12</v>
      </c>
      <c r="O315" s="2">
        <v>72.72</v>
      </c>
    </row>
    <row r="316" spans="1:15" x14ac:dyDescent="0.25">
      <c r="A316" s="1" t="s">
        <v>9</v>
      </c>
      <c r="B316" s="1" t="s">
        <v>9</v>
      </c>
      <c r="C316" s="1" t="str">
        <f t="shared" si="5"/>
        <v>T500920008</v>
      </c>
      <c r="D316" s="1" t="s">
        <v>292</v>
      </c>
      <c r="E316" s="1" t="s">
        <v>293</v>
      </c>
      <c r="F316" s="1" t="s">
        <v>294</v>
      </c>
      <c r="G316" s="1"/>
      <c r="H316" s="1" t="s">
        <v>661</v>
      </c>
      <c r="I316" s="1" t="s">
        <v>334</v>
      </c>
      <c r="J316" s="1"/>
      <c r="K316" s="1"/>
      <c r="L316" s="2">
        <v>5.7</v>
      </c>
      <c r="M316" s="2">
        <v>0</v>
      </c>
      <c r="N316" s="2">
        <v>0</v>
      </c>
      <c r="O316" s="2">
        <v>0</v>
      </c>
    </row>
    <row r="317" spans="1:15" x14ac:dyDescent="0.25">
      <c r="A317" s="1" t="s">
        <v>9</v>
      </c>
      <c r="B317" s="1" t="s">
        <v>9</v>
      </c>
      <c r="C317" s="1" t="str">
        <f t="shared" si="5"/>
        <v>T5009200082100028848</v>
      </c>
      <c r="D317" s="1" t="s">
        <v>292</v>
      </c>
      <c r="E317" s="1" t="s">
        <v>293</v>
      </c>
      <c r="F317" s="1" t="s">
        <v>294</v>
      </c>
      <c r="G317" s="1"/>
      <c r="H317" s="1" t="s">
        <v>661</v>
      </c>
      <c r="I317" s="1" t="s">
        <v>334</v>
      </c>
      <c r="J317" s="1" t="s">
        <v>480</v>
      </c>
      <c r="K317" s="1"/>
      <c r="L317" s="2">
        <v>5.7</v>
      </c>
      <c r="M317" s="2">
        <v>0</v>
      </c>
      <c r="N317" s="2">
        <v>13</v>
      </c>
      <c r="O317" s="2">
        <v>74.099999999999994</v>
      </c>
    </row>
    <row r="318" spans="1:15" x14ac:dyDescent="0.25">
      <c r="A318" s="1" t="s">
        <v>9</v>
      </c>
      <c r="B318" s="1" t="s">
        <v>9</v>
      </c>
      <c r="C318" s="1" t="str">
        <f t="shared" si="5"/>
        <v>T500920010</v>
      </c>
      <c r="D318" s="1" t="s">
        <v>295</v>
      </c>
      <c r="E318" s="1" t="s">
        <v>296</v>
      </c>
      <c r="F318" s="1" t="s">
        <v>297</v>
      </c>
      <c r="G318" s="1"/>
      <c r="H318" s="1" t="s">
        <v>661</v>
      </c>
      <c r="I318" s="1" t="s">
        <v>334</v>
      </c>
      <c r="J318" s="1"/>
      <c r="K318" s="1"/>
      <c r="L318" s="2">
        <v>5.82</v>
      </c>
      <c r="M318" s="2">
        <v>0</v>
      </c>
      <c r="N318" s="2">
        <v>0</v>
      </c>
      <c r="O318" s="2">
        <v>0</v>
      </c>
    </row>
    <row r="319" spans="1:15" x14ac:dyDescent="0.25">
      <c r="A319" s="1" t="s">
        <v>9</v>
      </c>
      <c r="B319" s="1" t="s">
        <v>9</v>
      </c>
      <c r="C319" s="1" t="str">
        <f t="shared" si="5"/>
        <v>T5009200102000107191</v>
      </c>
      <c r="D319" s="1" t="s">
        <v>295</v>
      </c>
      <c r="E319" s="1" t="s">
        <v>296</v>
      </c>
      <c r="F319" s="1" t="s">
        <v>297</v>
      </c>
      <c r="G319" s="1"/>
      <c r="H319" s="1" t="s">
        <v>661</v>
      </c>
      <c r="I319" s="1" t="s">
        <v>334</v>
      </c>
      <c r="J319" s="1" t="s">
        <v>481</v>
      </c>
      <c r="K319" s="1"/>
      <c r="L319" s="2">
        <v>5.82</v>
      </c>
      <c r="M319" s="2">
        <v>0</v>
      </c>
      <c r="N319" s="2">
        <v>1</v>
      </c>
      <c r="O319" s="2">
        <v>5.82</v>
      </c>
    </row>
    <row r="320" spans="1:15" x14ac:dyDescent="0.25">
      <c r="A320" s="1" t="s">
        <v>9</v>
      </c>
      <c r="B320" s="1" t="s">
        <v>9</v>
      </c>
      <c r="C320" s="1" t="str">
        <f t="shared" si="5"/>
        <v>T5009200102300061364</v>
      </c>
      <c r="D320" s="1" t="s">
        <v>295</v>
      </c>
      <c r="E320" s="1" t="s">
        <v>296</v>
      </c>
      <c r="F320" s="1" t="s">
        <v>297</v>
      </c>
      <c r="G320" s="1"/>
      <c r="H320" s="1" t="s">
        <v>661</v>
      </c>
      <c r="I320" s="1" t="s">
        <v>334</v>
      </c>
      <c r="J320" s="1" t="s">
        <v>482</v>
      </c>
      <c r="K320" s="1"/>
      <c r="L320" s="2">
        <v>5.82</v>
      </c>
      <c r="M320" s="2">
        <v>0</v>
      </c>
      <c r="N320" s="2">
        <v>36</v>
      </c>
      <c r="O320" s="2">
        <v>209.52</v>
      </c>
    </row>
    <row r="321" spans="1:15" x14ac:dyDescent="0.25">
      <c r="A321" s="1" t="s">
        <v>9</v>
      </c>
      <c r="B321" s="1" t="s">
        <v>9</v>
      </c>
      <c r="C321" s="1" t="str">
        <f t="shared" si="5"/>
        <v>T500915024</v>
      </c>
      <c r="D321" s="1" t="s">
        <v>774</v>
      </c>
      <c r="E321" s="1" t="s">
        <v>614</v>
      </c>
      <c r="F321" s="1" t="s">
        <v>775</v>
      </c>
      <c r="G321" s="1"/>
      <c r="H321" s="1" t="s">
        <v>661</v>
      </c>
      <c r="I321" s="1" t="s">
        <v>334</v>
      </c>
      <c r="J321" s="1"/>
      <c r="K321" s="1"/>
      <c r="L321" s="2">
        <v>5.26</v>
      </c>
      <c r="M321" s="2">
        <v>0</v>
      </c>
      <c r="N321" s="2">
        <v>0</v>
      </c>
      <c r="O321" s="2">
        <v>0</v>
      </c>
    </row>
    <row r="322" spans="1:15" x14ac:dyDescent="0.25">
      <c r="A322" s="1" t="s">
        <v>9</v>
      </c>
      <c r="B322" s="1" t="s">
        <v>9</v>
      </c>
      <c r="C322" s="1" t="str">
        <f t="shared" si="5"/>
        <v>T500915036</v>
      </c>
      <c r="D322" s="1" t="s">
        <v>298</v>
      </c>
      <c r="E322" s="1" t="s">
        <v>299</v>
      </c>
      <c r="F322" s="1" t="s">
        <v>300</v>
      </c>
      <c r="G322" s="1"/>
      <c r="H322" s="1" t="s">
        <v>661</v>
      </c>
      <c r="I322" s="1"/>
      <c r="J322" s="1"/>
      <c r="K322" s="1"/>
      <c r="L322" s="2">
        <v>5.91</v>
      </c>
      <c r="M322" s="2">
        <v>0</v>
      </c>
      <c r="N322" s="2">
        <v>0</v>
      </c>
      <c r="O322" s="2">
        <v>0</v>
      </c>
    </row>
    <row r="323" spans="1:15" x14ac:dyDescent="0.25">
      <c r="A323" s="1" t="s">
        <v>9</v>
      </c>
      <c r="B323" s="1" t="s">
        <v>9</v>
      </c>
      <c r="C323" s="1" t="str">
        <f t="shared" si="5"/>
        <v>T5009150362100064830</v>
      </c>
      <c r="D323" s="1" t="s">
        <v>298</v>
      </c>
      <c r="E323" s="1" t="s">
        <v>299</v>
      </c>
      <c r="F323" s="1" t="s">
        <v>300</v>
      </c>
      <c r="G323" s="1"/>
      <c r="H323" s="1" t="s">
        <v>661</v>
      </c>
      <c r="I323" s="1"/>
      <c r="J323" s="1" t="s">
        <v>466</v>
      </c>
      <c r="K323" s="1"/>
      <c r="L323" s="2">
        <v>5.91</v>
      </c>
      <c r="M323" s="2">
        <v>0</v>
      </c>
      <c r="N323" s="2">
        <v>29</v>
      </c>
      <c r="O323" s="2">
        <v>171.39</v>
      </c>
    </row>
    <row r="324" spans="1:15" x14ac:dyDescent="0.25">
      <c r="A324" s="1" t="s">
        <v>9</v>
      </c>
      <c r="B324" s="1" t="s">
        <v>9</v>
      </c>
      <c r="C324" s="1" t="str">
        <f t="shared" ref="C324:C341" si="6">CONCATENATE(D324,J324)</f>
        <v>031.030</v>
      </c>
      <c r="D324" s="1" t="s">
        <v>776</v>
      </c>
      <c r="E324" s="1" t="s">
        <v>302</v>
      </c>
      <c r="F324" s="1" t="s">
        <v>730</v>
      </c>
      <c r="G324" s="1"/>
      <c r="H324" s="1" t="s">
        <v>661</v>
      </c>
      <c r="I324" s="1"/>
      <c r="J324" s="1"/>
      <c r="K324" s="1"/>
      <c r="L324" s="2">
        <v>5.14</v>
      </c>
      <c r="M324" s="2">
        <v>0</v>
      </c>
      <c r="N324" s="2">
        <v>0</v>
      </c>
      <c r="O324" s="2">
        <v>0</v>
      </c>
    </row>
    <row r="325" spans="1:15" x14ac:dyDescent="0.25">
      <c r="A325" s="1" t="s">
        <v>9</v>
      </c>
      <c r="B325" s="1" t="s">
        <v>9</v>
      </c>
      <c r="C325" s="1" t="str">
        <f t="shared" si="6"/>
        <v>031.030D-8/T-171B/4205</v>
      </c>
      <c r="D325" s="1" t="s">
        <v>776</v>
      </c>
      <c r="E325" s="1" t="s">
        <v>302</v>
      </c>
      <c r="F325" s="1" t="s">
        <v>730</v>
      </c>
      <c r="G325" s="1"/>
      <c r="H325" s="1" t="s">
        <v>661</v>
      </c>
      <c r="I325" s="1"/>
      <c r="J325" s="1" t="s">
        <v>483</v>
      </c>
      <c r="K325" s="1"/>
      <c r="L325" s="2">
        <v>5.14</v>
      </c>
      <c r="M325" s="2">
        <v>0</v>
      </c>
      <c r="N325" s="2">
        <v>0</v>
      </c>
      <c r="O325" s="2">
        <v>0</v>
      </c>
    </row>
    <row r="326" spans="1:15" x14ac:dyDescent="0.25">
      <c r="A326" s="1" t="s">
        <v>9</v>
      </c>
      <c r="B326" s="1" t="s">
        <v>9</v>
      </c>
      <c r="C326" s="1" t="str">
        <f t="shared" si="6"/>
        <v>T500227452100021684</v>
      </c>
      <c r="D326" s="1" t="s">
        <v>632</v>
      </c>
      <c r="E326" s="1" t="s">
        <v>313</v>
      </c>
      <c r="F326" s="1" t="s">
        <v>631</v>
      </c>
      <c r="G326" s="1"/>
      <c r="H326" s="1" t="s">
        <v>661</v>
      </c>
      <c r="I326" s="1"/>
      <c r="J326" s="1" t="s">
        <v>448</v>
      </c>
      <c r="K326" s="1"/>
      <c r="L326" s="2">
        <v>6.18</v>
      </c>
      <c r="M326" s="2">
        <v>0</v>
      </c>
      <c r="N326" s="2">
        <v>37</v>
      </c>
      <c r="O326" s="2">
        <v>228.66</v>
      </c>
    </row>
    <row r="327" spans="1:15" x14ac:dyDescent="0.25">
      <c r="A327" s="1" t="s">
        <v>9</v>
      </c>
      <c r="B327" s="1" t="s">
        <v>9</v>
      </c>
      <c r="C327" s="1" t="str">
        <f t="shared" si="6"/>
        <v>T50022758J2102826</v>
      </c>
      <c r="D327" s="1" t="s">
        <v>654</v>
      </c>
      <c r="E327" s="1" t="s">
        <v>325</v>
      </c>
      <c r="F327" s="1" t="s">
        <v>333</v>
      </c>
      <c r="G327" s="1"/>
      <c r="H327" s="1" t="s">
        <v>661</v>
      </c>
      <c r="I327" s="1" t="s">
        <v>334</v>
      </c>
      <c r="J327" s="1" t="s">
        <v>486</v>
      </c>
      <c r="K327" s="1"/>
      <c r="L327" s="2">
        <v>6.14</v>
      </c>
      <c r="M327" s="2">
        <v>0</v>
      </c>
      <c r="N327" s="2">
        <v>31</v>
      </c>
      <c r="O327" s="2">
        <v>190.34</v>
      </c>
    </row>
    <row r="328" spans="1:15" x14ac:dyDescent="0.25">
      <c r="A328" s="1" t="s">
        <v>9</v>
      </c>
      <c r="B328" s="1" t="s">
        <v>9</v>
      </c>
      <c r="C328" s="1" t="str">
        <f t="shared" si="6"/>
        <v>040710020</v>
      </c>
      <c r="D328" s="1" t="s">
        <v>777</v>
      </c>
      <c r="E328" s="1" t="s">
        <v>778</v>
      </c>
      <c r="F328" s="1" t="s">
        <v>779</v>
      </c>
      <c r="G328" s="1"/>
      <c r="H328" s="1" t="s">
        <v>661</v>
      </c>
      <c r="I328" s="1" t="s">
        <v>400</v>
      </c>
      <c r="J328" s="1"/>
      <c r="K328" s="1"/>
      <c r="L328" s="2">
        <v>4.67</v>
      </c>
      <c r="M328" s="2">
        <v>0</v>
      </c>
      <c r="N328" s="2">
        <v>0</v>
      </c>
      <c r="O328" s="2">
        <v>0</v>
      </c>
    </row>
    <row r="329" spans="1:15" x14ac:dyDescent="0.25">
      <c r="A329" s="1" t="s">
        <v>9</v>
      </c>
      <c r="B329" s="1" t="s">
        <v>9</v>
      </c>
      <c r="C329" s="1" t="str">
        <f t="shared" si="6"/>
        <v>040710020J2102826</v>
      </c>
      <c r="D329" s="1" t="s">
        <v>777</v>
      </c>
      <c r="E329" s="1" t="s">
        <v>778</v>
      </c>
      <c r="F329" s="1" t="s">
        <v>779</v>
      </c>
      <c r="G329" s="1"/>
      <c r="H329" s="1" t="s">
        <v>661</v>
      </c>
      <c r="I329" s="1" t="s">
        <v>400</v>
      </c>
      <c r="J329" s="1" t="s">
        <v>486</v>
      </c>
      <c r="K329" s="1"/>
      <c r="L329" s="2">
        <v>4.67</v>
      </c>
      <c r="M329" s="2">
        <v>0</v>
      </c>
      <c r="N329" s="2">
        <v>0</v>
      </c>
      <c r="O329" s="2">
        <v>0</v>
      </c>
    </row>
    <row r="330" spans="1:15" x14ac:dyDescent="0.25">
      <c r="A330" s="1" t="s">
        <v>9</v>
      </c>
      <c r="B330" s="1" t="s">
        <v>9</v>
      </c>
      <c r="C330" s="1" t="str">
        <f t="shared" si="6"/>
        <v>040710022</v>
      </c>
      <c r="D330" s="1" t="s">
        <v>780</v>
      </c>
      <c r="E330" s="1" t="s">
        <v>781</v>
      </c>
      <c r="F330" s="1" t="s">
        <v>782</v>
      </c>
      <c r="G330" s="1"/>
      <c r="H330" s="1" t="s">
        <v>661</v>
      </c>
      <c r="I330" s="1" t="s">
        <v>400</v>
      </c>
      <c r="J330" s="1"/>
      <c r="K330" s="1"/>
      <c r="L330" s="2">
        <v>4.67</v>
      </c>
      <c r="M330" s="2">
        <v>0</v>
      </c>
      <c r="N330" s="2">
        <v>0</v>
      </c>
      <c r="O330" s="2">
        <v>0</v>
      </c>
    </row>
    <row r="331" spans="1:15" x14ac:dyDescent="0.25">
      <c r="A331" s="1" t="s">
        <v>9</v>
      </c>
      <c r="B331" s="1" t="s">
        <v>9</v>
      </c>
      <c r="C331" s="1" t="str">
        <f t="shared" si="6"/>
        <v>040710022B2200137</v>
      </c>
      <c r="D331" s="1" t="s">
        <v>780</v>
      </c>
      <c r="E331" s="1" t="s">
        <v>781</v>
      </c>
      <c r="F331" s="1" t="s">
        <v>782</v>
      </c>
      <c r="G331" s="1"/>
      <c r="H331" s="1" t="s">
        <v>661</v>
      </c>
      <c r="I331" s="1" t="s">
        <v>400</v>
      </c>
      <c r="J331" s="1" t="s">
        <v>783</v>
      </c>
      <c r="K331" s="1"/>
      <c r="L331" s="2">
        <v>4.67</v>
      </c>
      <c r="M331" s="2">
        <v>0</v>
      </c>
      <c r="N331" s="2">
        <v>0</v>
      </c>
      <c r="O331" s="2">
        <v>0</v>
      </c>
    </row>
    <row r="332" spans="1:15" x14ac:dyDescent="0.25">
      <c r="A332" s="1" t="s">
        <v>9</v>
      </c>
      <c r="B332" s="1" t="s">
        <v>9</v>
      </c>
      <c r="C332" s="1" t="str">
        <f t="shared" si="6"/>
        <v>040710024</v>
      </c>
      <c r="D332" s="1" t="s">
        <v>784</v>
      </c>
      <c r="E332" s="1" t="s">
        <v>785</v>
      </c>
      <c r="F332" s="1" t="s">
        <v>786</v>
      </c>
      <c r="G332" s="1"/>
      <c r="H332" s="1" t="s">
        <v>661</v>
      </c>
      <c r="I332" s="1" t="s">
        <v>400</v>
      </c>
      <c r="J332" s="1"/>
      <c r="K332" s="1"/>
      <c r="L332" s="2">
        <v>4.67</v>
      </c>
      <c r="M332" s="2">
        <v>0</v>
      </c>
      <c r="N332" s="2">
        <v>0</v>
      </c>
      <c r="O332" s="2">
        <v>0</v>
      </c>
    </row>
    <row r="333" spans="1:15" x14ac:dyDescent="0.25">
      <c r="A333" s="1" t="s">
        <v>9</v>
      </c>
      <c r="B333" s="1" t="s">
        <v>9</v>
      </c>
      <c r="C333" s="1" t="str">
        <f t="shared" si="6"/>
        <v>040710024H2106897</v>
      </c>
      <c r="D333" s="1" t="s">
        <v>784</v>
      </c>
      <c r="E333" s="1" t="s">
        <v>785</v>
      </c>
      <c r="F333" s="1" t="s">
        <v>786</v>
      </c>
      <c r="G333" s="1"/>
      <c r="H333" s="1" t="s">
        <v>661</v>
      </c>
      <c r="I333" s="1" t="s">
        <v>400</v>
      </c>
      <c r="J333" s="1" t="s">
        <v>787</v>
      </c>
      <c r="K333" s="1"/>
      <c r="L333" s="2">
        <v>4.67</v>
      </c>
      <c r="M333" s="2">
        <v>0</v>
      </c>
      <c r="N333" s="2">
        <v>0</v>
      </c>
      <c r="O333" s="2">
        <v>0</v>
      </c>
    </row>
    <row r="334" spans="1:15" x14ac:dyDescent="0.25">
      <c r="A334" s="1" t="s">
        <v>9</v>
      </c>
      <c r="B334" s="1" t="s">
        <v>9</v>
      </c>
      <c r="C334" s="1" t="str">
        <f t="shared" si="6"/>
        <v>040710026</v>
      </c>
      <c r="D334" s="1" t="s">
        <v>788</v>
      </c>
      <c r="E334" s="1" t="s">
        <v>789</v>
      </c>
      <c r="F334" s="1" t="s">
        <v>790</v>
      </c>
      <c r="G334" s="1"/>
      <c r="H334" s="1" t="s">
        <v>661</v>
      </c>
      <c r="I334" s="1" t="s">
        <v>400</v>
      </c>
      <c r="J334" s="1"/>
      <c r="K334" s="1"/>
      <c r="L334" s="2">
        <v>4.67</v>
      </c>
      <c r="M334" s="2">
        <v>0</v>
      </c>
      <c r="N334" s="2">
        <v>0</v>
      </c>
      <c r="O334" s="2">
        <v>0</v>
      </c>
    </row>
    <row r="335" spans="1:15" x14ac:dyDescent="0.25">
      <c r="A335" s="1" t="s">
        <v>9</v>
      </c>
      <c r="B335" s="1" t="s">
        <v>9</v>
      </c>
      <c r="C335" s="1" t="str">
        <f t="shared" si="6"/>
        <v>040710026J2102325</v>
      </c>
      <c r="D335" s="1" t="s">
        <v>788</v>
      </c>
      <c r="E335" s="1" t="s">
        <v>789</v>
      </c>
      <c r="F335" s="1" t="s">
        <v>790</v>
      </c>
      <c r="G335" s="1"/>
      <c r="H335" s="1" t="s">
        <v>661</v>
      </c>
      <c r="I335" s="1" t="s">
        <v>400</v>
      </c>
      <c r="J335" s="1" t="s">
        <v>791</v>
      </c>
      <c r="K335" s="1"/>
      <c r="L335" s="2">
        <v>4.67</v>
      </c>
      <c r="M335" s="2">
        <v>0</v>
      </c>
      <c r="N335" s="2">
        <v>0</v>
      </c>
      <c r="O335" s="2">
        <v>0</v>
      </c>
    </row>
    <row r="336" spans="1:15" x14ac:dyDescent="0.25">
      <c r="A336" s="1" t="s">
        <v>9</v>
      </c>
      <c r="B336" s="1" t="s">
        <v>9</v>
      </c>
      <c r="C336" s="1" t="str">
        <f t="shared" si="6"/>
        <v>040710028</v>
      </c>
      <c r="D336" s="1" t="s">
        <v>792</v>
      </c>
      <c r="E336" s="1" t="s">
        <v>793</v>
      </c>
      <c r="F336" s="1" t="s">
        <v>794</v>
      </c>
      <c r="G336" s="1"/>
      <c r="H336" s="1" t="s">
        <v>661</v>
      </c>
      <c r="I336" s="1" t="s">
        <v>400</v>
      </c>
      <c r="J336" s="1"/>
      <c r="K336" s="1"/>
      <c r="L336" s="2">
        <v>4.67</v>
      </c>
      <c r="M336" s="2">
        <v>0</v>
      </c>
      <c r="N336" s="2">
        <v>0</v>
      </c>
      <c r="O336" s="2">
        <v>0</v>
      </c>
    </row>
    <row r="337" spans="1:15" x14ac:dyDescent="0.25">
      <c r="A337" s="1" t="s">
        <v>9</v>
      </c>
      <c r="B337" s="1" t="s">
        <v>9</v>
      </c>
      <c r="C337" s="1" t="str">
        <f t="shared" si="6"/>
        <v>0407100282100059085</v>
      </c>
      <c r="D337" s="1" t="s">
        <v>792</v>
      </c>
      <c r="E337" s="1" t="s">
        <v>793</v>
      </c>
      <c r="F337" s="1" t="s">
        <v>794</v>
      </c>
      <c r="G337" s="1"/>
      <c r="H337" s="1" t="s">
        <v>661</v>
      </c>
      <c r="I337" s="1" t="s">
        <v>400</v>
      </c>
      <c r="J337" s="1" t="s">
        <v>765</v>
      </c>
      <c r="K337" s="1"/>
      <c r="L337" s="2">
        <v>4.67</v>
      </c>
      <c r="M337" s="2">
        <v>0</v>
      </c>
      <c r="N337" s="2">
        <v>0</v>
      </c>
      <c r="O337" s="2">
        <v>0</v>
      </c>
    </row>
    <row r="338" spans="1:15" x14ac:dyDescent="0.25">
      <c r="A338" s="1" t="s">
        <v>9</v>
      </c>
      <c r="B338" s="1" t="s">
        <v>9</v>
      </c>
      <c r="C338" s="1" t="str">
        <f t="shared" si="6"/>
        <v>040710030</v>
      </c>
      <c r="D338" s="1" t="s">
        <v>795</v>
      </c>
      <c r="E338" s="1" t="s">
        <v>796</v>
      </c>
      <c r="F338" s="1" t="s">
        <v>797</v>
      </c>
      <c r="G338" s="1"/>
      <c r="H338" s="1" t="s">
        <v>661</v>
      </c>
      <c r="I338" s="1" t="s">
        <v>400</v>
      </c>
      <c r="J338" s="1"/>
      <c r="K338" s="1"/>
      <c r="L338" s="2">
        <v>4.67</v>
      </c>
      <c r="M338" s="2">
        <v>0</v>
      </c>
      <c r="N338" s="2">
        <v>0</v>
      </c>
      <c r="O338" s="2">
        <v>0</v>
      </c>
    </row>
    <row r="339" spans="1:15" x14ac:dyDescent="0.25">
      <c r="A339" s="1" t="s">
        <v>9</v>
      </c>
      <c r="B339" s="1" t="s">
        <v>9</v>
      </c>
      <c r="C339" s="1" t="str">
        <f t="shared" si="6"/>
        <v>0407100302100043580</v>
      </c>
      <c r="D339" s="1" t="s">
        <v>795</v>
      </c>
      <c r="E339" s="1" t="s">
        <v>796</v>
      </c>
      <c r="F339" s="1" t="s">
        <v>797</v>
      </c>
      <c r="G339" s="1"/>
      <c r="H339" s="1" t="s">
        <v>661</v>
      </c>
      <c r="I339" s="1" t="s">
        <v>400</v>
      </c>
      <c r="J339" s="1" t="s">
        <v>757</v>
      </c>
      <c r="K339" s="1"/>
      <c r="L339" s="2">
        <v>4.67</v>
      </c>
      <c r="M339" s="2">
        <v>0</v>
      </c>
      <c r="N339" s="2">
        <v>0</v>
      </c>
      <c r="O339" s="2">
        <v>0</v>
      </c>
    </row>
    <row r="340" spans="1:15" x14ac:dyDescent="0.25">
      <c r="A340" s="1" t="s">
        <v>9</v>
      </c>
      <c r="B340" s="1" t="s">
        <v>9</v>
      </c>
      <c r="C340" s="1" t="str">
        <f t="shared" si="6"/>
        <v>040710032</v>
      </c>
      <c r="D340" s="1" t="s">
        <v>798</v>
      </c>
      <c r="E340" s="1" t="s">
        <v>799</v>
      </c>
      <c r="F340" s="1" t="s">
        <v>800</v>
      </c>
      <c r="G340" s="1"/>
      <c r="H340" s="1" t="s">
        <v>661</v>
      </c>
      <c r="I340" s="1" t="s">
        <v>400</v>
      </c>
      <c r="J340" s="1"/>
      <c r="K340" s="1"/>
      <c r="L340" s="2">
        <v>4.67</v>
      </c>
      <c r="M340" s="2">
        <v>0</v>
      </c>
      <c r="N340" s="2">
        <v>0</v>
      </c>
      <c r="O340" s="2">
        <v>0</v>
      </c>
    </row>
    <row r="341" spans="1:15" x14ac:dyDescent="0.25">
      <c r="A341" s="1" t="s">
        <v>9</v>
      </c>
      <c r="B341" s="1" t="s">
        <v>9</v>
      </c>
      <c r="C341" s="1" t="str">
        <f t="shared" si="6"/>
        <v>0407100322100064830</v>
      </c>
      <c r="D341" s="1" t="s">
        <v>798</v>
      </c>
      <c r="E341" s="1" t="s">
        <v>799</v>
      </c>
      <c r="F341" s="1" t="s">
        <v>800</v>
      </c>
      <c r="G341" s="1"/>
      <c r="H341" s="1" t="s">
        <v>661</v>
      </c>
      <c r="I341" s="1" t="s">
        <v>400</v>
      </c>
      <c r="J341" s="1" t="s">
        <v>466</v>
      </c>
      <c r="K341" s="1"/>
      <c r="L341" s="2">
        <v>4.67</v>
      </c>
      <c r="M341" s="2">
        <v>0</v>
      </c>
      <c r="N341" s="2">
        <v>0</v>
      </c>
      <c r="O341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P07</vt:lpstr>
      <vt:lpstr>SALDO_01_FEB_2024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dcterms:created xsi:type="dcterms:W3CDTF">2024-01-24T14:57:18Z</dcterms:created>
  <dcterms:modified xsi:type="dcterms:W3CDTF">2024-02-09T18:12:12Z</dcterms:modified>
</cp:coreProperties>
</file>